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arepoint.eru.cz/regulace/regcen/Dokumenty Plyn/Výkaznictví/RV 2025/01_šablony výkazů/"/>
    </mc:Choice>
  </mc:AlternateContent>
  <xr:revisionPtr revIDLastSave="0" documentId="13_ncr:1_{FFC1EF1D-1EC8-4CC7-88D8-7838B2C20AD4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Identifikace" sheetId="2" r:id="rId1"/>
    <sheet name="Komentář" sheetId="14" r:id="rId2"/>
    <sheet name="25-A" sheetId="3" r:id="rId3"/>
    <sheet name="25-HV" sheetId="10" r:id="rId4"/>
    <sheet name="25-D-D1" sheetId="13" r:id="rId5"/>
    <sheet name="25-D-D2" sheetId="7" r:id="rId6"/>
    <sheet name="25-D-D3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123Graph_D" hidden="1">[1]Proforma!#REF!</definedName>
    <definedName name="__123Graph_A" hidden="1">[2]A!#REF!</definedName>
    <definedName name="__123Graph_B" hidden="1">[2]A!#REF!</definedName>
    <definedName name="__123Graph_C" hidden="1">[2]A!#REF!</definedName>
    <definedName name="__123Graph_D" hidden="1">[1]Proforma!#REF!</definedName>
    <definedName name="__FDS_HYPERLINK_TOGGLE_STATE__" hidden="1">"ON"</definedName>
    <definedName name="__FDS_UNIQUE_RANGE_ID_GENERATOR_COUNTER" hidden="1">1</definedName>
    <definedName name="_1">[3]R4_DPS!$F$6:$F$318</definedName>
    <definedName name="_1_exhal">[3]R4_DPS!$F$353:$F$358</definedName>
    <definedName name="_1_exhal_Z1_E">[3]R4_DPS!$F$353</definedName>
    <definedName name="_1_exhal_Z1_T">[3]R4_DPS!$F$354</definedName>
    <definedName name="_1_exhal_Z2_E">[3]R4_DPS!$F$355</definedName>
    <definedName name="_1_exhal_Z2_T">[3]R4_DPS!$F$356</definedName>
    <definedName name="_1_exhal_Z3_E">[3]R4_DPS!$F$357</definedName>
    <definedName name="_1_exhal_Z3_T">[3]R4_DPS!$F$358</definedName>
    <definedName name="_1_GO">[3]R4_DPS!$F$343:$F$351</definedName>
    <definedName name="_1_GO_Z1">[3]R4_DPS!$F$343</definedName>
    <definedName name="_1_GO_Z1_E">[3]R4_DPS!$F$344</definedName>
    <definedName name="_1_GO_Z1_T">[3]R4_DPS!$F$345</definedName>
    <definedName name="_1_GO_Z2">[3]R4_DPS!$F$346</definedName>
    <definedName name="_1_GO_Z2_E">[3]R4_DPS!$F$347</definedName>
    <definedName name="_1_GO_Z2_T">[3]R4_DPS!$F$348</definedName>
    <definedName name="_1_GO_Z3">[3]R4_DPS!$F$349</definedName>
    <definedName name="_1_GO_Z3_E">[3]R4_DPS!$F$350</definedName>
    <definedName name="_1_GO_Z3_T">[3]R4_DPS!$F$351</definedName>
    <definedName name="_10">[3]R4_DPS!$O$6:$O$318</definedName>
    <definedName name="_10_exhal">[3]R4_DPS!$O$353:$O$358</definedName>
    <definedName name="_10_exhal_Z1_E">[3]R4_DPS!$O$353</definedName>
    <definedName name="_10_exhal_Z1_T">[3]R4_DPS!$O$354</definedName>
    <definedName name="_10_exhal_Z2_E">[3]R4_DPS!$O$355</definedName>
    <definedName name="_10_exhal_Z2_T">[3]R4_DPS!$O$356</definedName>
    <definedName name="_10_exhal_Z3_E">[3]R4_DPS!$O$357</definedName>
    <definedName name="_10_exhal_Z3_T">[3]R4_DPS!$O$358</definedName>
    <definedName name="_10_GO">[3]R4_DPS!$O$343:$O$351</definedName>
    <definedName name="_10_GO_Z1">[3]R4_DPS!$O$343</definedName>
    <definedName name="_10_GO_Z1_E">[3]R4_DPS!$O$344</definedName>
    <definedName name="_10_GO_Z1_T">[3]R4_DPS!$O$345</definedName>
    <definedName name="_10_GO_Z2">[3]R4_DPS!$O$346</definedName>
    <definedName name="_10_GO_Z2_E">[3]R4_DPS!$O$347</definedName>
    <definedName name="_10_GO_Z2_T">[3]R4_DPS!$O$348</definedName>
    <definedName name="_10_GO_Z3">[3]R4_DPS!$O$349</definedName>
    <definedName name="_10_GO_Z3_E">[3]R4_DPS!$O$350</definedName>
    <definedName name="_10_GO_Z3_T">[3]R4_DPS!$O$351</definedName>
    <definedName name="_10tj">[3]R4_DPS!$O$360:$O$364</definedName>
    <definedName name="_11">[3]R4_DPS!$P$6:$P$318</definedName>
    <definedName name="_11_exhal">[3]R4_DPS!$P$353:$P$358</definedName>
    <definedName name="_11_exhal_Z1_E">[3]R4_DPS!$P$353</definedName>
    <definedName name="_11_exhal_Z1_T">[3]R4_DPS!$P$354</definedName>
    <definedName name="_11_exhal_Z2_E">[3]R4_DPS!$P$355</definedName>
    <definedName name="_11_exhal_Z2_T">[3]R4_DPS!$P$356</definedName>
    <definedName name="_11_exhal_Z3_E">[3]R4_DPS!$P$357</definedName>
    <definedName name="_11_exhal_Z3_T">[3]R4_DPS!$P$358</definedName>
    <definedName name="_11_GO">[3]R4_DPS!$P$343:$P$351</definedName>
    <definedName name="_11_GO_Z1">[3]R4_DPS!$P$343</definedName>
    <definedName name="_11_GO_Z1_E">[3]R4_DPS!$P$344</definedName>
    <definedName name="_11_GO_Z1_T">[3]R4_DPS!$P$345</definedName>
    <definedName name="_11_GO_Z2">[3]R4_DPS!$P$346</definedName>
    <definedName name="_11_GO_Z2_E">[3]R4_DPS!$P$347</definedName>
    <definedName name="_11_GO_Z2_T">[3]R4_DPS!$P$348</definedName>
    <definedName name="_11_GO_Z3">[3]R4_DPS!$P$349</definedName>
    <definedName name="_11_GO_Z3_E">[3]R4_DPS!$P$350</definedName>
    <definedName name="_11_GO_Z3_T">[3]R4_DPS!$P$351</definedName>
    <definedName name="_11tj">[3]R4_DPS!$P$360:$P$364</definedName>
    <definedName name="_12">[3]R4_DPS!$Q$6:$Q$318</definedName>
    <definedName name="_12_exhal">[3]R4_DPS!$Q$353:$Q$358</definedName>
    <definedName name="_12_exhal_Z1_E">[3]R4_DPS!$Q$353</definedName>
    <definedName name="_12_exhal_Z1_T">[3]R4_DPS!$Q$354</definedName>
    <definedName name="_12_exhal_Z2_E">[3]R4_DPS!$Q$355</definedName>
    <definedName name="_12_exhal_Z2_T">[3]R4_DPS!$Q$356</definedName>
    <definedName name="_12_exhal_Z3_E">[3]R4_DPS!$Q$357</definedName>
    <definedName name="_12_exhal_Z3_T">[3]R4_DPS!$Q$358</definedName>
    <definedName name="_12_GO">[3]R4_DPS!$Q$343:$Q$351</definedName>
    <definedName name="_12_GO_Z1">[3]R4_DPS!$Q$343</definedName>
    <definedName name="_12_GO_Z1_E">[3]R4_DPS!$Q$344</definedName>
    <definedName name="_12_GO_Z1_T">[3]R4_DPS!$Q$345</definedName>
    <definedName name="_12_GO_Z2">[3]R4_DPS!$Q$346</definedName>
    <definedName name="_12_GO_Z2_E">[3]R4_DPS!$Q$347</definedName>
    <definedName name="_12_GO_Z2_T">[3]R4_DPS!$Q$348</definedName>
    <definedName name="_12_GO_Z3">[3]R4_DPS!$Q$349</definedName>
    <definedName name="_12_GO_Z3_E">[3]R4_DPS!$Q$350</definedName>
    <definedName name="_12_GO_Z3_T">[3]R4_DPS!$Q$351</definedName>
    <definedName name="_12tj">[3]R4_DPS!$Q$360:$Q$364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tj">[3]R4_DPS!$F$360:$F$364</definedName>
    <definedName name="_2">[3]R4_DPS!$G$6:$G$318</definedName>
    <definedName name="_2_exhal">[3]R4_DPS!$G$353:$G$358</definedName>
    <definedName name="_2_exhal_Z1_E">[3]R4_DPS!$G$353</definedName>
    <definedName name="_2_exhal_Z1_T">[3]R4_DPS!$G$354</definedName>
    <definedName name="_2_exhal_Z2_E">[3]R4_DPS!$G$355</definedName>
    <definedName name="_2_exhal_Z2_T">[3]R4_DPS!$G$356</definedName>
    <definedName name="_2_exhal_Z3_E">[3]R4_DPS!$G$357</definedName>
    <definedName name="_2_exhal_Z3_T">[3]R4_DPS!$G$358</definedName>
    <definedName name="_2_GO">[3]R4_DPS!$G$343:$G$351</definedName>
    <definedName name="_2_GO_Z1">[3]R4_DPS!$G$343</definedName>
    <definedName name="_2_GO_Z1_E">[3]R4_DPS!$G$344</definedName>
    <definedName name="_2_GO_Z1_T">[3]R4_DPS!$G$345</definedName>
    <definedName name="_2_GO_Z2">[3]R4_DPS!$G$346</definedName>
    <definedName name="_2_GO_Z2_E">[3]R4_DPS!$G$347</definedName>
    <definedName name="_2_GO_Z2_T">[3]R4_DPS!$G$348</definedName>
    <definedName name="_2_GO_Z3">[3]R4_DPS!$G$349</definedName>
    <definedName name="_2_GO_Z3_E">[3]R4_DPS!$G$350</definedName>
    <definedName name="_2_GO_Z3_T">[3]R4_DPS!$G$351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tj">[3]R4_DPS!$G$360:$G$364</definedName>
    <definedName name="_3">[3]R4_DPS!$H$6:$H$318</definedName>
    <definedName name="_3_exhal">[3]R4_DPS!$H$353:$H$358</definedName>
    <definedName name="_3_exhal_Z1_E">[3]R4_DPS!$H$353</definedName>
    <definedName name="_3_exhal_Z1_T">[3]R4_DPS!$H$354</definedName>
    <definedName name="_3_exhal_Z2_E">[3]R4_DPS!$H$355</definedName>
    <definedName name="_3_exhal_Z2_T">[3]R4_DPS!$H$356</definedName>
    <definedName name="_3_exhal_Z3_E">[3]R4_DPS!$H$357</definedName>
    <definedName name="_3_exhal_Z3_T">[3]R4_DPS!$H$358</definedName>
    <definedName name="_3_GO">[3]R4_DPS!$H$343:$H$351</definedName>
    <definedName name="_3_GO_Z1">[3]R4_DPS!$H$343</definedName>
    <definedName name="_3_GO_Z1_E">[3]R4_DPS!$H$344</definedName>
    <definedName name="_3_GO_Z1_T">[3]R4_DPS!$H$345</definedName>
    <definedName name="_3_GO_Z2">[3]R4_DPS!$H$346</definedName>
    <definedName name="_3_GO_Z2_E">[3]R4_DPS!$H$347</definedName>
    <definedName name="_3_GO_Z2_T">[3]R4_DPS!$H$348</definedName>
    <definedName name="_3_GO_Z3">[3]R4_DPS!$H$349</definedName>
    <definedName name="_3_GO_Z3_E">[3]R4_DPS!$H$350</definedName>
    <definedName name="_3_GO_Z3_T">[3]R4_DPS!$H$351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tj">[3]R4_DPS!$H$360:$H$364</definedName>
    <definedName name="_4">[3]R4_DPS!$I$6:$I$318</definedName>
    <definedName name="_4_exhal">[3]R4_DPS!$I$353:$I$358</definedName>
    <definedName name="_4_exhal_Z1_E">[3]R4_DPS!$I$353</definedName>
    <definedName name="_4_exhal_Z1_T">[3]R4_DPS!$I$354</definedName>
    <definedName name="_4_exhal_Z2_E">[3]R4_DPS!$I$355</definedName>
    <definedName name="_4_exhal_Z2_T">[3]R4_DPS!$I$356</definedName>
    <definedName name="_4_exhal_Z3_E">[3]R4_DPS!$I$357</definedName>
    <definedName name="_4_exhal_Z3_T">[3]R4_DPS!$I$358</definedName>
    <definedName name="_4_GO">[3]R4_DPS!$I$343:$I$351</definedName>
    <definedName name="_4_GO_Z1">[3]R4_DPS!$I$343</definedName>
    <definedName name="_4_GO_Z1_E">[3]R4_DPS!$I$344</definedName>
    <definedName name="_4_GO_Z1_T">[3]R4_DPS!$I$345</definedName>
    <definedName name="_4_GO_Z2">[3]R4_DPS!$I$346</definedName>
    <definedName name="_4_GO_Z2_E">[3]R4_DPS!$I$347</definedName>
    <definedName name="_4_GO_Z2_T">[3]R4_DPS!$I$348</definedName>
    <definedName name="_4_GO_Z3">[3]R4_DPS!$I$349</definedName>
    <definedName name="_4_GO_Z3_E">[3]R4_DPS!$I$350</definedName>
    <definedName name="_4_GO_Z3_T">[3]R4_DPS!$I$351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tj">[3]R4_DPS!$I$360:$I$364</definedName>
    <definedName name="_5">[3]R4_DPS!$J$6:$J$318</definedName>
    <definedName name="_5_exhal">[3]R4_DPS!$J$353:$J$358</definedName>
    <definedName name="_5_exhal_Z1_E">[3]R4_DPS!$J$353</definedName>
    <definedName name="_5_exhal_Z1_T">[3]R4_DPS!$J$354</definedName>
    <definedName name="_5_exhal_Z2_E">[3]R4_DPS!$J$355</definedName>
    <definedName name="_5_exhal_Z2_T">[3]R4_DPS!$J$356</definedName>
    <definedName name="_5_exhal_Z3_E">[3]R4_DPS!$J$357</definedName>
    <definedName name="_5_exhal_Z3_T">[3]R4_DPS!$J$358</definedName>
    <definedName name="_5_GO">[3]R4_DPS!$J$343:$J$351</definedName>
    <definedName name="_5_GO_Z1">[3]R4_DPS!$J$343</definedName>
    <definedName name="_5_GO_Z1_E">[3]R4_DPS!$J$344</definedName>
    <definedName name="_5_GO_Z1_T">[3]R4_DPS!$J$345</definedName>
    <definedName name="_5_GO_Z2">[3]R4_DPS!$J$346</definedName>
    <definedName name="_5_GO_Z2_E">[3]R4_DPS!$J$347</definedName>
    <definedName name="_5_GO_Z2_T">[3]R4_DPS!$J$348</definedName>
    <definedName name="_5_GO_Z3">[3]R4_DPS!$J$349</definedName>
    <definedName name="_5_GO_Z3_E">[3]R4_DPS!$J$350</definedName>
    <definedName name="_5_GO_Z3_T">[3]R4_DPS!$J$351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tj">[3]R4_DPS!$J$360:$J$364</definedName>
    <definedName name="_6">[3]R4_DPS!$K$6:$K$318</definedName>
    <definedName name="_6_exhal">[3]R4_DPS!$K$353:$K$358</definedName>
    <definedName name="_6_exhal_Z1_E">[3]R4_DPS!$K$353</definedName>
    <definedName name="_6_exhal_Z1_T">[3]R4_DPS!$K$354</definedName>
    <definedName name="_6_exhal_Z2_E">[3]R4_DPS!$K$355</definedName>
    <definedName name="_6_exhal_Z2_T">[3]R4_DPS!$K$356</definedName>
    <definedName name="_6_exhal_Z3_E">[3]R4_DPS!$K$357</definedName>
    <definedName name="_6_exhal_Z3_T">[3]R4_DPS!$K$358</definedName>
    <definedName name="_6_GO">[3]R4_DPS!$K$343:$K$351</definedName>
    <definedName name="_6_GO_Z1">[3]R4_DPS!$K$343</definedName>
    <definedName name="_6_GO_Z1_E">[3]R4_DPS!$K$344</definedName>
    <definedName name="_6_GO_Z1_T">[3]R4_DPS!$K$345</definedName>
    <definedName name="_6_GO_Z2">[3]R4_DPS!$K$346</definedName>
    <definedName name="_6_GO_Z2_E">[3]R4_DPS!$K$347</definedName>
    <definedName name="_6_GO_Z2_T">[3]R4_DPS!$K$348</definedName>
    <definedName name="_6_GO_Z3">[3]R4_DPS!$K$349</definedName>
    <definedName name="_6_GO_Z3_E">[3]R4_DPS!$K$350</definedName>
    <definedName name="_6_GO_Z3_T">[3]R4_DPS!$K$351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tj">[3]R4_DPS!$K$360:$K$364</definedName>
    <definedName name="_7">[3]R4_DPS!$L$6:$L$318</definedName>
    <definedName name="_7_exhal">[3]R4_DPS!$L$353:$L$358</definedName>
    <definedName name="_7_exhal_Z1_E">[3]R4_DPS!$L$353</definedName>
    <definedName name="_7_exhal_Z1_T">[3]R4_DPS!$L$354</definedName>
    <definedName name="_7_exhal_Z2_E">[3]R4_DPS!$L$355</definedName>
    <definedName name="_7_exhal_Z2_T">[3]R4_DPS!$L$356</definedName>
    <definedName name="_7_exhal_Z3_E">[3]R4_DPS!$L$357</definedName>
    <definedName name="_7_exhal_Z3_T">[3]R4_DPS!$L$358</definedName>
    <definedName name="_7_GO">[3]R4_DPS!$L$343:$L$351</definedName>
    <definedName name="_7_GO_Z1">[3]R4_DPS!$L$343</definedName>
    <definedName name="_7_GO_Z1_E">[3]R4_DPS!$L$344</definedName>
    <definedName name="_7_GO_Z1_T">[3]R4_DPS!$L$345</definedName>
    <definedName name="_7_GO_Z2">[3]R4_DPS!$L$346</definedName>
    <definedName name="_7_GO_Z2_E">[3]R4_DPS!$L$347</definedName>
    <definedName name="_7_GO_Z2_T">[3]R4_DPS!$L$348</definedName>
    <definedName name="_7_GO_Z3">[3]R4_DPS!$L$349</definedName>
    <definedName name="_7_GO_Z3_E">[3]R4_DPS!$L$350</definedName>
    <definedName name="_7_GO_Z3_T">[3]R4_DPS!$L$351</definedName>
    <definedName name="_7tj">[3]R4_DPS!$L$360:$L$364</definedName>
    <definedName name="_8">[3]R4_DPS!$M$6:$M$318</definedName>
    <definedName name="_8_exhal">[3]R4_DPS!$M$353:$M$358</definedName>
    <definedName name="_8_exhal_Z1_E">[3]R4_DPS!$M$353</definedName>
    <definedName name="_8_exhal_Z1_T">[3]R4_DPS!$M$354</definedName>
    <definedName name="_8_exhal_Z2_E">[3]R4_DPS!$M$355</definedName>
    <definedName name="_8_exhal_Z2_T">[3]R4_DPS!$M$356</definedName>
    <definedName name="_8_exhal_Z3_E">[3]R4_DPS!$M$357</definedName>
    <definedName name="_8_exhal_Z3_T">[3]R4_DPS!$M$358</definedName>
    <definedName name="_8_GO">[3]R4_DPS!$M$343:$M$351</definedName>
    <definedName name="_8_GO_Z1">[3]R4_DPS!$M$343</definedName>
    <definedName name="_8_GO_Z1_E">[3]R4_DPS!$M$344</definedName>
    <definedName name="_8_GO_Z1_T">[3]R4_DPS!$M$345</definedName>
    <definedName name="_8_GO_Z2">[3]R4_DPS!$M$346</definedName>
    <definedName name="_8_GO_Z2_E">[3]R4_DPS!$M$347</definedName>
    <definedName name="_8_GO_Z2_T">[3]R4_DPS!$M$348</definedName>
    <definedName name="_8_GO_Z3">[3]R4_DPS!$M$349</definedName>
    <definedName name="_8_GO_Z3_E">[3]R4_DPS!$M$350</definedName>
    <definedName name="_8_GO_Z3_T">[3]R4_DPS!$M$351</definedName>
    <definedName name="_8tj">[3]R4_DPS!$M$360:$M$364</definedName>
    <definedName name="_9">[3]R4_DPS!$N$6:$N$318</definedName>
    <definedName name="_9_exhal">[3]R4_DPS!$N$353:$N$358</definedName>
    <definedName name="_9_exhal_Z1_E">[3]R4_DPS!$N$353</definedName>
    <definedName name="_9_exhal_Z1_T">[3]R4_DPS!$N$354</definedName>
    <definedName name="_9_exhal_Z2_E">[3]R4_DPS!$N$355</definedName>
    <definedName name="_9_exhal_Z2_T">[3]R4_DPS!$N$356</definedName>
    <definedName name="_9_exhal_Z3_E">[3]R4_DPS!$N$357</definedName>
    <definedName name="_9_exhal_Z3_T">[3]R4_DPS!$N$358</definedName>
    <definedName name="_9_GO">[3]R4_DPS!$N$343:$N$351</definedName>
    <definedName name="_9_GO_Z1">[3]R4_DPS!$N$343</definedName>
    <definedName name="_9_GO_Z1_E">[3]R4_DPS!$N$344</definedName>
    <definedName name="_9_GO_Z1_T">[3]R4_DPS!$N$345</definedName>
    <definedName name="_9_GO_Z2">[3]R4_DPS!$N$346</definedName>
    <definedName name="_9_GO_Z2_E">[3]R4_DPS!$N$347</definedName>
    <definedName name="_9_GO_Z2_T">[3]R4_DPS!$N$348</definedName>
    <definedName name="_9_GO_Z3">[3]R4_DPS!$N$349</definedName>
    <definedName name="_9_GO_Z3_E">[3]R4_DPS!$N$350</definedName>
    <definedName name="_9_GO_Z3_T">[3]R4_DPS!$N$351</definedName>
    <definedName name="_9tj">[3]R4_DPS!$N$360:$N$364</definedName>
    <definedName name="_bdm.4A6F685A0D284D49BC87E64B9D08CDE1.edm" hidden="1">#REF!</definedName>
    <definedName name="_Fill" hidden="1">#REF!</definedName>
    <definedName name="_xlnm._FilterDatabase" localSheetId="4" hidden="1">'25-D-D1'!$O$2:$O$3</definedName>
    <definedName name="_Key1" hidden="1">#REF!</definedName>
    <definedName name="_Order1" hidden="1">0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MAutoChart1Names" hidden="1">{"sensitivity","Chart 159","sensitivity graf 159"}</definedName>
    <definedName name="_TMAutoChart1Refs" hidden="1">{"","","'sensitivity'!$B$74","'sensitivity'!$B$49","","","","","",""}</definedName>
    <definedName name="_TMAutoChart2Names" hidden="1">{"sensitivity","Chart 160","sensitivity graf 160"}</definedName>
    <definedName name="_TMAutoChart2Refs" hidden="1">{"","","'sensitivity'!$B$74","'sensitivity'!$B$49","","","","","",""}</definedName>
    <definedName name="_TMAutoChart3Names" hidden="1">{"sensitivity","Chart 161","sensitivity graf 161"}</definedName>
    <definedName name="_TMAutoChart3Refs" hidden="1">{"","","'sensitivity'!$B$74","'sensitivity'!$B$49","","","","","",""}</definedName>
    <definedName name="_TMAutoChart4Names" hidden="1">{"sensitivity","Chart 159","sensitivity graf 159"}</definedName>
    <definedName name="_TMAutoChart4Refs" hidden="1">{"","","'sensitivity'!$B$76","'sensitivity'!$B$50","","","","","",""}</definedName>
    <definedName name="_TMAutoChart5Names" hidden="1">{"sensitivity","Chart 160","sensitivity graf 160"}</definedName>
    <definedName name="_TMAutoChart5Refs" hidden="1">{"","","'sensitivity'!$B$76","'sensitivity'!$B$50","","","","","",""}</definedName>
    <definedName name="_TMAutoChart6Names" hidden="1">{"sensitivity","Chart 161","sensitivity graf 161"}</definedName>
    <definedName name="_TMAutoChart6Refs" hidden="1">{"","","'sensitivity'!$B$76","'sensitivity'!$B$50","","","","","",""}</definedName>
    <definedName name="_TMAutoChart7Names" hidden="1">{"sensitivity","Chart 159","sensitivity graf 159"}</definedName>
    <definedName name="_TMAutoChart7Refs" hidden="1">{"","","'sensitivity'!$I$46","'sensitivity'!$I$21","","","","","",""}</definedName>
    <definedName name="_TMAutoChart8Names" hidden="1">{"sensitivity","Chart 160","sensitivity graf 160"}</definedName>
    <definedName name="_TMAutoChart8Refs" hidden="1">{"","","'sensitivity'!$I$46","'sensitivity'!$I$21","","","","","",""}</definedName>
    <definedName name="_TMAutoChart9Names" hidden="1">{"sensitivity","Chart 161","sensitivity graf 161"}</definedName>
    <definedName name="_TMAutoChart9Refs" hidden="1">{"","","'sensitivity'!$I$46","'sensitivity'!$I$21","","","","","",""}</definedName>
    <definedName name="_TMAutoChartCount" hidden="1">9</definedName>
    <definedName name="a" hidden="1">[4]A!#REF!</definedName>
    <definedName name="AAAA" hidden="1">#REF!</definedName>
    <definedName name="AB110AB112">#REF!</definedName>
    <definedName name="AB113AB114">#REF!</definedName>
    <definedName name="AB113AB116">#REF!</definedName>
    <definedName name="AB115AB115">#REF!</definedName>
    <definedName name="AB117AB119">#REF!</definedName>
    <definedName name="AB31AB33">#REF!</definedName>
    <definedName name="AB34AB35">#REF!</definedName>
    <definedName name="AB34AB37">#REF!</definedName>
    <definedName name="AB36AB36">#REF!</definedName>
    <definedName name="AB38AB39">#REF!</definedName>
    <definedName name="abc" hidden="1">{"inputs raw data",#N/A,TRUE,"INPUT"}</definedName>
    <definedName name="AC106AC106">#REF!</definedName>
    <definedName name="AC107AC112">#REF!</definedName>
    <definedName name="AC108AC109">#REF!</definedName>
    <definedName name="AC111AC115">#REF!</definedName>
    <definedName name="AC113AC116">#REF!</definedName>
    <definedName name="AC116AC117">#REF!</definedName>
    <definedName name="AC117AC119">#REF!</definedName>
    <definedName name="AC122AC124">#REF!</definedName>
    <definedName name="AC128AC131">#REF!</definedName>
    <definedName name="AC144AC148">#REF!</definedName>
    <definedName name="AC147AC148">#REF!</definedName>
    <definedName name="AC155AC157">#REF!</definedName>
    <definedName name="AC160AC160">#REF!</definedName>
    <definedName name="AC17AC17">#REF!</definedName>
    <definedName name="AC50AC55">#REF!</definedName>
    <definedName name="AC50AC64">#REF!</definedName>
    <definedName name="AC53AC65">#REF!</definedName>
    <definedName name="AC60AC61">#REF!</definedName>
    <definedName name="AC69AC80">#REF!</definedName>
    <definedName name="AC69AC81">#REF!</definedName>
    <definedName name="AC86AC89">#REF!</definedName>
    <definedName name="AC89AC89">#REF!</definedName>
    <definedName name="AC91AC92">#REF!</definedName>
    <definedName name="AC91AC93">#REF!</definedName>
    <definedName name="AC95AC95">#REF!</definedName>
    <definedName name="AC99AC99">#REF!</definedName>
    <definedName name="AcqMotherTaxInUse" hidden="1">[5]Specs!$G$67</definedName>
    <definedName name="ACwvu.inputs._.raw._.data." hidden="1">#REF!</definedName>
    <definedName name="ACwvu.summary1." hidden="1">#REF!</definedName>
    <definedName name="ACwvu.summary2." hidden="1">#REF!</definedName>
    <definedName name="ACwvu.summary3." hidden="1">#REF!</definedName>
    <definedName name="AdjustDCVAwNetDebt" hidden="1">[5]Specs!$G$39</definedName>
    <definedName name="aertaejtae" hidden="1">{#N/A,#N/A,FALSE,"ACQ_GRAPHS";#N/A,#N/A,FALSE,"T_1 GRAPHS";#N/A,#N/A,FALSE,"T_2 GRAPHS";#N/A,#N/A,FALSE,"COMB_GRAPHS"}</definedName>
    <definedName name="AFactor" hidden="1">[5]Specs!$B$15</definedName>
    <definedName name="AFactor2" hidden="1">[5]Specs!$I$16</definedName>
    <definedName name="AFactorList2" hidden="1">[5]Specs!$I$13:$I$14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alysis01Ratio01" hidden="1">[5]Specs!$K$42</definedName>
    <definedName name="Analysis01Ratio02" hidden="1">[5]Specs!$K$43</definedName>
    <definedName name="Analysis01Ratio03" hidden="1">[5]Specs!$K$44</definedName>
    <definedName name="Analysis01Ratio04" hidden="1">[5]Specs!$K$45</definedName>
    <definedName name="Analysis01Ratio05" hidden="1">[5]Specs!$K$46</definedName>
    <definedName name="Analysis01Ratio06" hidden="1">[5]Specs!$K$47</definedName>
    <definedName name="Analysis02Ratio01" hidden="1">[5]Specs!$K$48</definedName>
    <definedName name="Analysis02Ratio02" hidden="1">[5]Specs!$K$49</definedName>
    <definedName name="Analysis02Ratio03" hidden="1">[5]Specs!$K$50</definedName>
    <definedName name="Analysis02Ratio04" hidden="1">[5]Specs!$K$51</definedName>
    <definedName name="Analysis02Ratio05" hidden="1">[5]Specs!$K$52</definedName>
    <definedName name="Analysis02Ratio06" hidden="1">[5]Specs!$K$53</definedName>
    <definedName name="Analysis03Ratio01" hidden="1">[5]Specs!$K$54</definedName>
    <definedName name="Analysis03Ratio02" hidden="1">[5]Specs!$K$55</definedName>
    <definedName name="Analysis03Ratio03" hidden="1">[5]Specs!$K$56</definedName>
    <definedName name="Analysis03Ratio04" hidden="1">[5]Specs!$K$57</definedName>
    <definedName name="Analysis03Ratio05" hidden="1">[5]Specs!$K$58</definedName>
    <definedName name="Analysis03Ratio06" hidden="1">[5]Specs!$K$59</definedName>
    <definedName name="Analysis04Ratio01" hidden="1">[5]Specs!$K$60</definedName>
    <definedName name="Analysis04Ratio02" hidden="1">[5]Specs!$K$61</definedName>
    <definedName name="Analysis04Ratio03" hidden="1">[5]Specs!$K$62</definedName>
    <definedName name="Analysis04Ratio04" hidden="1">[5]Specs!$K$63</definedName>
    <definedName name="Analysis04Ratio05" hidden="1">[5]Specs!$K$64</definedName>
    <definedName name="Analysis04Ratio06" hidden="1">[5]Specs!$K$65</definedName>
    <definedName name="Analysis05Ratio01" hidden="1">[5]Specs!$K$66</definedName>
    <definedName name="Analysis05Ratio02" hidden="1">[5]Specs!$K$67</definedName>
    <definedName name="Analysis05Ratio03" hidden="1">[5]Specs!$K$68</definedName>
    <definedName name="Analysis05Ratio04" hidden="1">[5]Specs!$K$69</definedName>
    <definedName name="Analysis05Ratio05" hidden="1">[5]Specs!$K$70</definedName>
    <definedName name="Analysis05Ratio06" hidden="1">[5]Specs!$K$71</definedName>
    <definedName name="anscount" hidden="1">1</definedName>
    <definedName name="AnyDisc" hidden="1">[5]Calculations!$DE$1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utoManualTax" hidden="1">[5]Specs!$G$57</definedName>
    <definedName name="BadwillOK" hidden="1">[5]Specs!$E$17</definedName>
    <definedName name="BalDepr01" hidden="1">[5]Specs!$K$29</definedName>
    <definedName name="BalDepr02" hidden="1">[5]Specs!$K$30</definedName>
    <definedName name="BalDepr03" hidden="1">[5]Specs!$K$31</definedName>
    <definedName name="BalDepr04" hidden="1">[5]Specs!$K$32</definedName>
    <definedName name="BalDepr05" hidden="1">[5]Specs!$K$33</definedName>
    <definedName name="BalDepr06" hidden="1">[5]Specs!$K$34</definedName>
    <definedName name="BalDepr07" hidden="1">[5]Specs!$K$35</definedName>
    <definedName name="BalDepr08" hidden="1">[5]Specs!$K$36</definedName>
    <definedName name="BalDepr09" hidden="1">[5]Specs!$K$37</definedName>
    <definedName name="BalDepr10" hidden="1">[5]Specs!$K$38</definedName>
    <definedName name="BalDepr11" hidden="1">[5]Specs!$K$39</definedName>
    <definedName name="BalDepr12" hidden="1">[5]Specs!$K$40</definedName>
    <definedName name="BalDeprDD" hidden="1">[5]Specs!$J$2:$J$4</definedName>
    <definedName name="BalCheck" hidden="1">[5]Specs!$G$18</definedName>
    <definedName name="BMGHIndex" hidden="1">"O"</definedName>
    <definedName name="březen">[3]R4_DPS!$H$371:$H$683</definedName>
    <definedName name="březen_exhal">[3]R4_DPS!$H$718:$H$723</definedName>
    <definedName name="březen_GO">[3]R4_DPS!$H$708:$H$716</definedName>
    <definedName name="březen_mt_KU">[3]R4_DPS!$H$760:$H$761</definedName>
    <definedName name="březen_mt_N">[3]R4_DPS!$H$740:$H$754</definedName>
    <definedName name="březen_mt_V">[3]R4_DPS!$H$729:$H$736</definedName>
    <definedName name="březen_mt_VN_OJ">[3]R4_DPS!$H$764:$H$765</definedName>
    <definedName name="březen_tj">[3]R4_DPS!$H$770:$H$774</definedName>
    <definedName name="CalculatedDepreciation" hidden="1">[5]Specs!$I$33</definedName>
    <definedName name="CalculatedTax1" hidden="1">[5]Calculations!$G$975:$DD$975</definedName>
    <definedName name="CalculatedTax2" hidden="1">[5]Calculations!$G$976:$DD$976</definedName>
    <definedName name="CalculatedTax3" hidden="1">[5]Calculations!$G$977:$DD$977</definedName>
    <definedName name="CalculatedTax4" hidden="1">[5]Calculations!$G$978:$DD$978</definedName>
    <definedName name="CIQWBGuid" hidden="1">"5c35587f-ffb1-4021-9939-7be24d8ba91e"</definedName>
    <definedName name="ColHeaders" hidden="1">[5]Calculations!$G$16:$DD$16</definedName>
    <definedName name="Cwvu.GREY_ALL." hidden="1">#REF!</definedName>
    <definedName name="červen">[3]R4_DPS!$K$371:$K$683</definedName>
    <definedName name="červen_exhal">[3]R4_DPS!$K$718:$K$723</definedName>
    <definedName name="červen_GO">[3]R4_DPS!$K$708:$K$716</definedName>
    <definedName name="červen_mt_KU">[3]R4_DPS!$K$760:$K$761</definedName>
    <definedName name="červen_mt_N">[3]R4_DPS!$K$740:$K$754</definedName>
    <definedName name="červen_mt_V">[3]R4_DPS!$K$729:$K$736</definedName>
    <definedName name="červen_mt_VN_OJ">[3]R4_DPS!$K$764:$K$765</definedName>
    <definedName name="červen_tj">[3]R4_DPS!$K$770:$K$774</definedName>
    <definedName name="červenec">[3]R4_DPS!$L$371:$L$683</definedName>
    <definedName name="červenec_exhal">[3]R4_DPS!$L$718:$L$723</definedName>
    <definedName name="červenec_GO">[3]R4_DPS!$L$708:$L$716</definedName>
    <definedName name="červenec_mt_KU">[3]R4_DPS!$L$760:$L$761</definedName>
    <definedName name="červenec_mt_N">[3]R4_DPS!$L$740:$L$754</definedName>
    <definedName name="červenec_mt_V">[3]R4_DPS!$L$729:$L$736</definedName>
    <definedName name="červenec_mt_VN_OJ">[3]R4_DPS!$L$764:$L$765</definedName>
    <definedName name="červenec_tj">[3]R4_DPS!$L$770:$L$774</definedName>
    <definedName name="d" hidden="1">{"'List1'!$A$1:$I$56"}</definedName>
    <definedName name="datum">#REF!</definedName>
    <definedName name="DCVAAdjust" hidden="1">[5]Specs!$G$34</definedName>
    <definedName name="DcvaCG" hidden="1">[5]Specs!$G$38</definedName>
    <definedName name="DCVAResidual" hidden="1">[5]Specs!$G$35</definedName>
    <definedName name="DemoVersion" hidden="1">[5]Specs!$G$1</definedName>
    <definedName name="DetailLevels" hidden="1">[5]Specs!$F$4:$F$9</definedName>
    <definedName name="DF_GRID_1">#REF!</definedName>
    <definedName name="DF_NAVPANEL_13">#REF!</definedName>
    <definedName name="DF_NAVPANEL_18">#REF!</definedName>
    <definedName name="dfdfdfd" hidden="1">"46NXWD3ESKLNV79R454BF2I8H"</definedName>
    <definedName name="Disp" localSheetId="4">#REF!</definedName>
    <definedName name="Disp" localSheetId="6">#REF!</definedName>
    <definedName name="Disp">#REF!</definedName>
    <definedName name="disp_služby" localSheetId="4">#REF!</definedName>
    <definedName name="disp_služby" localSheetId="6">#REF!</definedName>
    <definedName name="disp_služby">#REF!</definedName>
    <definedName name="Dluh" localSheetId="4">#REF!</definedName>
    <definedName name="Dluh" localSheetId="6">#REF!</definedName>
    <definedName name="Dluh">#REF!</definedName>
    <definedName name="Dod._tepla" localSheetId="4">[6]R1!#REF!</definedName>
    <definedName name="Dod._tepla" localSheetId="6">[6]R1!#REF!</definedName>
    <definedName name="Dod._tepla">[6]R1!#REF!</definedName>
    <definedName name="Dod.el.en." localSheetId="4">[6]R1!#REF!</definedName>
    <definedName name="Dod.el.en." localSheetId="6">[6]R1!#REF!</definedName>
    <definedName name="Dod.el.en.">[6]R1!#REF!</definedName>
    <definedName name="DontCompound" hidden="1">[5]Specs!$G$21</definedName>
    <definedName name="DontCompoundPB" hidden="1">[5]Specs!$G$24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uben">[3]R4_DPS!$I$371:$I$683</definedName>
    <definedName name="duben_exhal">[3]R4_DPS!$I$718:$I$723</definedName>
    <definedName name="duben_GO">[3]R4_DPS!$I$708:$I$716</definedName>
    <definedName name="duben_mt_KU">[3]R4_DPS!$I$760:$I$761</definedName>
    <definedName name="duben_mt_N">[3]R4_DPS!$I$740:$I$754</definedName>
    <definedName name="duben_mt_V">[3]R4_DPS!$I$729:$I$736</definedName>
    <definedName name="duben_mt_VN_OJ">[3]R4_DPS!$I$764:$I$765</definedName>
    <definedName name="duben_tj">[3]R4_DPS!$I$770:$I$774</definedName>
    <definedName name="Edod" localSheetId="4">[6]R1!#REF!</definedName>
    <definedName name="Edod" localSheetId="6">[6]R1!#REF!</definedName>
    <definedName name="Edod">[6]R1!#REF!</definedName>
    <definedName name="Ek.pronáj." localSheetId="4">[6]R1!#REF!</definedName>
    <definedName name="Ek.pronáj." localSheetId="6">[6]R1!#REF!</definedName>
    <definedName name="Ek.pronáj.">[6]R1!#REF!</definedName>
    <definedName name="EMĚ_1" localSheetId="4">[6]R1!#REF!</definedName>
    <definedName name="EMĚ_1" localSheetId="6">[6]R1!#REF!</definedName>
    <definedName name="EMĚ_1">[6]R1!#REF!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"HNPFLeGk0DI4TifayjP7JYdDoXujlSpncHv/p2MZvly6fFIl82jOpwU4dmE7ShVq/n1ZWFcVKVVX3U1uv88d3IF5te5VFE3uyNjl60Xw7jddtWfruvlsUvWufc4dPjN8evX508vhv7chMMGSgJ1v2d3XsHux6AGAn43S/rWV4f7Ty|K79EoTerMrt|WVervG6vOxOljZ5nTfs6L0le8tkX|WJCYh9pFs5rtAE1kfe9IX9PCfL98fdeHr86ffHm2"</definedName>
    <definedName name="EPMWorkbookOptions_4" hidden="1">"7v069kXL7989eb3//Lpy7PXv8/vv7NLktB7c6CHbxd5ndXT|bVrmpK|ebQsys8|Aht8FB0lvxuZk9u9|/juTWP/WSPO7v0fEWeYODs/Io5PnJfPj1/8iCIeRX6v4|e/1/9/1Mzju7fR1Z7p|Nkzc6dvjs|ef30rt7Ozf7Czc3sjt/v/ciPH5AhZTz77/U9On/9ep1/8/i|e/n|d|X4WaPP/faL8v0ciPb/|awrlvXv37|/v799eKPf|3y2ULt4K"</definedName>
    <definedName name="EPMWorkbookOptions_5" hidden="1">"eO/J|Gx3//7uzoOft77DAGHsx/8/kMufNdKIOv8ReQLyvIBIfbp7cPAjkYoQ5uHuvf/vxyn/LzJ0b762hfv0we7OwcGD21u4e/8vt3BvOmrqzf9P9NP/e7jt9/ryi5evf6|vzXEU6Hz66b177xHp7P|/m|WEHp0gmz/7Eet9w6z3xfGL4586ffX1ee|9U8n3/9/Ne0qQkPn0wx9x3zfPfb//6x8i7336/3re|/1f9zjv93/9I777pvnu9MXxD5H"</definedName>
    <definedName name="EPMWorkbookOptions_6" hidden="1">"tHvy/nO2IGsRq9L|Tn/q9fmhM9v97Jvvy1ee//4sfpnY7|H83mwk9QvX24Pd/8t0fcZzf7Fathjju9ZvjNy/Ofogs9/D/5SwnBAl5Tj/8eZyAjJLFpR9ffklLmf9fp83/e6SS1svfvCCS/xDFcnfn/91yaUgScqD59Efu7jfMga||/Kmf/PI7v/9XT1/91JMfpt|7|//yFfWALiEvBl/9iCG/aYb87tdfQf4abPj/8jVkokaH|b77830NMEqSN1"</definedName>
    <definedName name="EPMWorkbookOptions_7" hidden="1">"/8iCohVXbp|f86Mf7fo5Vev3z5w9RK/y9f9yNqhMxGH/z/RP7|38Nyb86||KFawv|XL/yBHCHT7dEIx2||fHP8/P/rTPeN0mT/RzTp0eTTH9GkR5P7P6JJjyZ7//|gyf|LjNjLL3|YNuz|/8tt2MsvQ5ajD37kN33TLPfq7Onx7//lU0pU//5Pf5jM9|n/y5nPp0uHDf2vfsSQP4sM|cNc89198P8dhgzXfsOvfsSQP4sM|dUPkyEP/r/DkF8Na"</definedName>
    <definedName name="EPMWorkbookOptions_8" hidden="1">"8ivfsSQ3zBDfnVy|kNdAn34/24|BDlC9js5fnn6e//|dhn|/|uc980R5v7O3s7O3o/oYejx/xsW|X|Rcnrx5KsXT5|fvfj8h6ii9nb|X66iLFFC/vvqxY|M4zfMfz95|uqnfpgLAXu7/|9mPaYHsRr979ne749FgP|v89o3QImdH9Hge6|PXzx98uXv/SNKfO/Z7o/kQijx3S9f/V6//xtyif6/Tov/99ijL06PX3/16vSHmcna2/t/t0kyJBGe"</definedName>
    <definedName name="EPMWorkbookOptions_9" hidden="1">"e3n66uzLp2cnP2K592kUYBNv9Pju8WpVFtOsJTj28|BT05ygVcslIU6fPc3ajD/2P3xTdQf/|FV|XufN/Mvll6t8eXSelU3||G74Ibc7KfOsBtAvl6|zy9y07H7Mbb9b1W8nVfWWuLNlMprW/S/C9lcznjXX8MuVjO//Af7e/dIcVQAA"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"(GMT+01:00)27.12.2010 20:31:05"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134217734</definedName>
    <definedName name="EV__WBVERSION__" hidden="1">0</definedName>
    <definedName name="f" hidden="1">{"'List1'!$A$1:$I$56"}</definedName>
    <definedName name="FCFEinUse" hidden="1">[5]Specs!$G$45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nYearR" hidden="1">[5]Specs!$C$17</definedName>
    <definedName name="FinYearR01" hidden="1">[5]Specs!$N$48</definedName>
    <definedName name="FinYearR02" hidden="1">[5]Specs!$N$49</definedName>
    <definedName name="FinYearR03" hidden="1">[5]Specs!$N$50</definedName>
    <definedName name="FinYearR04" hidden="1">[5]Specs!$N$51</definedName>
    <definedName name="FinYearR05" hidden="1">[5]Specs!$N$52</definedName>
    <definedName name="FinYearR06" hidden="1">[5]Specs!$N$53</definedName>
    <definedName name="FinYearRIndex" hidden="1">[5]Specs!$C$15</definedName>
    <definedName name="FinYearRIndex01" hidden="1">[5]Specs!$N$42</definedName>
    <definedName name="FinYearRIndex02" hidden="1">[5]Specs!$N$43</definedName>
    <definedName name="FinYearRIndex03" hidden="1">[5]Specs!$N$44</definedName>
    <definedName name="FinYearRIndex04" hidden="1">[5]Specs!$N$45</definedName>
    <definedName name="FinYearRIndex05" hidden="1">[5]Specs!$N$46</definedName>
    <definedName name="FinYearRIndex06" hidden="1">[5]Specs!$N$47</definedName>
    <definedName name="GWtype" hidden="1">[5]Specs!$K$5</definedName>
    <definedName name="GWtypeDD" hidden="1">[5]Specs!$K$2:$K$3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eader1" hidden="1">IF(COUNTA(#REF!)=0,0,INDEX(#REF!,MATCH(ROW(#REF!),#REF!,TRUE)))+1</definedName>
    <definedName name="Header2" hidden="1">[7]!Header1-1 &amp; "." &amp; MAX(1,COUNTA(INDEX(#REF!,MATCH([7]!Header1-1,#REF!,FALSE)):#REF!))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TML_CodePage" hidden="1">1250</definedName>
    <definedName name="HTML_Control" localSheetId="5" hidden="1">{"'List1'!$A$1:$I$56"}</definedName>
    <definedName name="HTML_Control" localSheetId="6" hidden="1">{"'List1'!$A$1:$I$56"}</definedName>
    <definedName name="HTML_Control" localSheetId="1" hidden="1">{"'List1'!$A$1:$I$56"}</definedName>
    <definedName name="HTML_Control" hidden="1">{"'List1'!$A$1:$I$56"}</definedName>
    <definedName name="HTML_Control_1" hidden="1">{"'List1'!$A$1:$I$56"}</definedName>
    <definedName name="HTML_Control_1_1" hidden="1">{"'List1'!$A$1:$I$56"}</definedName>
    <definedName name="HTML_Control_2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PathFileMac" hidden="1">"Macintosh HD:HomePageStuff:New_Home_Page:datafile:ctryprem.html"</definedName>
    <definedName name="HTML_Title" hidden="1">"Výsledovka - porovnání kumul.hodnot"</definedName>
    <definedName name="I" hidden="1">{#N/A,#N/A,FALSE,"ACQ_GRAPHS";#N/A,#N/A,FALSE,"T_1 GRAPHS";#N/A,#N/A,FALSE,"T_2 GRAPHS";#N/A,#N/A,FALSE,"COMB_GRAPHS"}</definedName>
    <definedName name="ID" hidden="1">[5]Calculations!$E$6</definedName>
    <definedName name="IFRSAlloc01" hidden="1">[5]Specs!$N$29</definedName>
    <definedName name="IFRSAlloc02" hidden="1">[5]Specs!$N$30</definedName>
    <definedName name="IFRSAlloc03" hidden="1">[5]Specs!$N$31</definedName>
    <definedName name="IFRSAlloc04" hidden="1">[5]Specs!$N$32</definedName>
    <definedName name="IFRSAlloc05" hidden="1">[5]Specs!$N$33</definedName>
    <definedName name="IFRSAlloc06" hidden="1">[5]Specs!$N$34</definedName>
    <definedName name="IFRSAlloc07" hidden="1">[5]Specs!$N$35</definedName>
    <definedName name="IFRSAlloc08" hidden="1">[5]Specs!$N$36</definedName>
    <definedName name="IFRSAlloc09" hidden="1">[5]Specs!$N$37</definedName>
    <definedName name="IFRSAlloc10" hidden="1">[5]Specs!$N$38</definedName>
    <definedName name="IFRSAlloc11" hidden="1">[5]Specs!$N$39</definedName>
    <definedName name="IFRSAlloc12" hidden="1">[5]Specs!$N$40</definedName>
    <definedName name="IFRSallocDD" hidden="1">[5]Specs!$L$29:$L$40</definedName>
    <definedName name="IFRSCumulative" hidden="1">[5]Specs!$K$7</definedName>
    <definedName name="IFRSDepr01" hidden="1">[5]Specs!$O$29</definedName>
    <definedName name="IFRSDepr02" hidden="1">[5]Specs!$O$30</definedName>
    <definedName name="IFRSDepr03" hidden="1">[5]Specs!$O$31</definedName>
    <definedName name="IFRSDepr04" hidden="1">[5]Specs!$O$32</definedName>
    <definedName name="IFRSDepr05" hidden="1">[5]Specs!$O$33</definedName>
    <definedName name="IFRSDepr06" hidden="1">[5]Specs!$O$34</definedName>
    <definedName name="IFRSDepr07" hidden="1">[5]Specs!$O$35</definedName>
    <definedName name="IFRSDepr08" hidden="1">[5]Specs!$O$36</definedName>
    <definedName name="IFRSDepr09" hidden="1">[5]Specs!$O$37</definedName>
    <definedName name="IFRSDepr10" hidden="1">[5]Specs!$O$38</definedName>
    <definedName name="IFRSDepr11" hidden="1">[5]Specs!$O$39</definedName>
    <definedName name="IFRSDepr12" hidden="1">[5]Specs!$O$40</definedName>
    <definedName name="IFRSKeyFigures" hidden="1">[5]Specs!$I$31</definedName>
    <definedName name="IFRSSheetInUse" hidden="1">[5]Specs!$I$29</definedName>
    <definedName name="II.čtvrtletí">[3]R4_DPS!$D$371:$D$683</definedName>
    <definedName name="II.Q_exhal">[3]R4_DPS!$D$718:$D$723</definedName>
    <definedName name="II.Q_GO">[3]R4_DPS!$D$708:$D$716</definedName>
    <definedName name="II.Q_KU">[3]R4_DPS!$D$760:$D$761</definedName>
    <definedName name="II.Q_N">[3]R4_DPS!$D$740:$D$754</definedName>
    <definedName name="II.Q_tj">[3]R4_DPS!$D$770:$D$774</definedName>
    <definedName name="II.Q_V">[3]R4_DPS!$D$729:$D$736</definedName>
    <definedName name="II.Q_VN_OJ">[3]R4_DPS!$D$764:$D$765</definedName>
    <definedName name="III.čtvrtletí">[3]R4_DPS!$E$371:$E$683</definedName>
    <definedName name="III.Q_exhal">[3]R4_DPS!$E$718:$E$723</definedName>
    <definedName name="III.Q_GO">[3]R4_DPS!$E$708:$E$716</definedName>
    <definedName name="III.Q_KU">[3]R4_DPS!$E$760:$E$761</definedName>
    <definedName name="III.Q_N">[3]R4_DPS!$E$740:$E$754</definedName>
    <definedName name="III.Q_tj">[3]R4_DPS!$E$770:$E$774</definedName>
    <definedName name="III.Q_V">[3]R4_DPS!$E$729:$E$736</definedName>
    <definedName name="III.Q_VN_OJ">[3]R4_DPS!$E$764:$E$765</definedName>
    <definedName name="ImpairmentFinancialAssets" hidden="1">[5]Specs!$G$71</definedName>
    <definedName name="ImpairmentWorkingCapital" hidden="1">[5]Specs!$G$70</definedName>
    <definedName name="IncomeVariables" hidden="1">[5]Calculations!$C$443:$C$454</definedName>
    <definedName name="IncVar1" hidden="1">[5]Specs!$B$10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s" hidden="1">IF(COUNTA([8]Inputs!$A$8:$A1048576)=0,0,INDEX([8]Inputs!$A$8:$A1048576,MATCH(ROW([8]Inputs!$A1048576),[8]Inputs!$A$8:$A1048576,TRUE)))+1</definedName>
    <definedName name="InvFileType" hidden="1">[5]Specs!$B$5</definedName>
    <definedName name="InvInfo" hidden="1">[5]Specs!$V$15</definedName>
    <definedName name="InvOrAcq" hidden="1">[5]Specs!$B$8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ONTRIBUTION_TOTAL_COST" hidden="1">"c300"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ERCISE_PRICE" hidden="1">"c1897"</definedName>
    <definedName name="IQ_EXERCISED" hidden="1">"c406"</definedName>
    <definedName name="IQ_EXCHANGE" hidden="1">"c405"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42492.7896527778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CHANGE" hidden="1">"c749"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EXP" hidden="1">"c1068"</definedName>
    <definedName name="IQ_PREPAID_EXPEN" hidden="1">"c1418"</definedName>
    <definedName name="IQ_PREPAID_CHURN" hidden="1">"c2120"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CHURN" hidden="1">"c2122"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CHANGE_CONTROL" hidden="1">"c2365"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CurrencyRatingAX42" hidden="1">'[9]Currency &amp; Rating'!$AX$43:$AX$76</definedName>
    <definedName name="IQRCurrencyRatingBS42" hidden="1">'[9]Currency &amp; Rating'!$BS$43:$BS$76</definedName>
    <definedName name="IQRSectorHistoricalAX41" hidden="1">'[9]Sector &amp; Historical'!$AX$42:$AX$75</definedName>
    <definedName name="IQRSectorHistoricalBS41" hidden="1">'[9]Sector &amp; Historical'!$BS$42:$BS$75</definedName>
    <definedName name="IQRSummaryTransparencyAZ77" hidden="1">'[9]Summary Transparency'!$AZ$78:$AZ$111</definedName>
    <definedName name="IQRSummaryTransparencyCR77" hidden="1">'[9]Summary Transparency'!$CR$78:$CR$135</definedName>
    <definedName name="IQRSummaryTransparencyCS77" hidden="1">'[9]Summary Transparency'!$CS$78:$CS$135</definedName>
    <definedName name="IV.Q_KU">[3]R4_DPS!$C$760:$C$761</definedName>
    <definedName name="IV.Q_N">[3]R4_DPS!$C$740:$C$754</definedName>
    <definedName name="IV.Q_tj">[3]R4_DPS!$C$770:$C$774</definedName>
    <definedName name="IV.Q_V">[3]R4_DPS!$C$729:$C$736</definedName>
    <definedName name="IV.Q_VN_OJ">[3]R4_DPS!$C$764:$C$765</definedName>
    <definedName name="jjj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k" hidden="1">{#N/A,#N/A,FALSE,"Tabelle2"}</definedName>
    <definedName name="katkg" hidden="1">{#N/A,#N/A,FALSE,"ACQ_GRAPHS";#N/A,#N/A,FALSE,"T_1 GRAPHS";#N/A,#N/A,FALSE,"T_2 GRAPHS";#N/A,#N/A,FALSE,"COMB_GRAPHS"}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květen">[3]R4_DPS!$J$371:$J$683</definedName>
    <definedName name="květen_exhal">[3]R4_DPS!$J$718:$J$723</definedName>
    <definedName name="květen_GO">[3]R4_DPS!$J$708:$J$716</definedName>
    <definedName name="květen_mt_KU">[3]R4_DPS!$J$760:$J$761</definedName>
    <definedName name="květen_mt_N">[3]R4_DPS!$J$740:$J$754</definedName>
    <definedName name="květen_mt_V">[3]R4_DPS!$J$729:$J$736</definedName>
    <definedName name="květen_mt_VN_OJ">[3]R4_DPS!$J$764:$J$765</definedName>
    <definedName name="květen_tj">[3]R4_DPS!$J$770:$J$774</definedName>
    <definedName name="LanguageNo" localSheetId="4">#REF!</definedName>
    <definedName name="LanguageNo" localSheetId="6">#REF!</definedName>
    <definedName name="LanguageNo">#REF!</definedName>
    <definedName name="leden">[3]R4_DPS!$F$371:$F$683</definedName>
    <definedName name="leden_exhal">[3]R4_DPS!$F$718:$F$723</definedName>
    <definedName name="leden_GO">[3]R4_DPS!$F$708:$F$716</definedName>
    <definedName name="leden_mt_KU">[3]R4_DPS!$F$760:$F$761</definedName>
    <definedName name="leden_mt_N">[3]R4_DPS!$F$740:$F$754</definedName>
    <definedName name="leden_mt_V">[3]R4_DPS!$F$729:$F$736</definedName>
    <definedName name="leden_mt_VN_OJ">[3]R4_DPS!$F$764:$F$765</definedName>
    <definedName name="leden_tj">[3]R4_DPS!$F$770:$F$774</definedName>
    <definedName name="listopad">[3]R4_DPS!$P$371:$P$683</definedName>
    <definedName name="listopad_exhal">[3]R4_DPS!$P$718:$P$723</definedName>
    <definedName name="listopad_GO">[3]R4_DPS!$P$708:$P$716</definedName>
    <definedName name="listopad_mt_KU">[3]R4_DPS!$P$760:$P$761</definedName>
    <definedName name="listopad_mt_N">[3]R4_DPS!$P$740:$P$754</definedName>
    <definedName name="listopad_mt_V">[3]R4_DPS!$P$729:$P$736</definedName>
    <definedName name="listopad_mt_VN_OJ">[3]R4_DPS!$P$764:$P$765</definedName>
    <definedName name="listopad_tj">[3]R4_DPS!$P$770:$P$774</definedName>
    <definedName name="LoanEnterOrProFin" hidden="1">[5]Specs!$G$50</definedName>
    <definedName name="M" hidden="1">{#N/A,#N/A,FALSE,"ACQ_GRAPHS";#N/A,#N/A,FALSE,"T_1 GRAPHS";#N/A,#N/A,FALSE,"T_2 GRAPHS";#N/A,#N/A,FALSE,"COMB_GRAPHS"}</definedName>
    <definedName name="m_1" hidden="1">{"'List1'!$A$1:$I$56"}</definedName>
    <definedName name="MaxIRR" hidden="1">[5]Specs!$F$124</definedName>
    <definedName name="MaxIRREquity" hidden="1">[5]Specs!$F$175</definedName>
    <definedName name="MinIRR" hidden="1">[5]Specs!$F$122</definedName>
    <definedName name="MinIRREquity" hidden="1">[5]Specs!$F$173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_1" hidden="1">{"'List1'!$A$1:$I$56"}</definedName>
    <definedName name="nakl_ztrat" localSheetId="4">#REF!</definedName>
    <definedName name="nakl_ztrat" localSheetId="6">#REF!</definedName>
    <definedName name="nakl_ztrat">#REF!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víc">#REF!</definedName>
    <definedName name="Nel_OJ_01d" localSheetId="4">[6]R1!#REF!</definedName>
    <definedName name="Nel_OJ_01d" localSheetId="6">[6]R1!#REF!</definedName>
    <definedName name="Nel_OJ_01d">[6]R1!#REF!</definedName>
    <definedName name="Nel_OJ_01p" localSheetId="4">[6]R1!#REF!</definedName>
    <definedName name="Nel_OJ_01p" localSheetId="6">[6]R1!#REF!</definedName>
    <definedName name="Nel_OJ_01p">[6]R1!#REF!</definedName>
    <definedName name="Nel_OJ_02d" localSheetId="4">[6]R1!#REF!</definedName>
    <definedName name="Nel_OJ_02d" localSheetId="6">[6]R1!#REF!</definedName>
    <definedName name="Nel_OJ_02d">[6]R1!#REF!</definedName>
    <definedName name="Nel_OJ_02p" localSheetId="4">[6]R1!#REF!</definedName>
    <definedName name="Nel_OJ_02p" localSheetId="6">[6]R1!#REF!</definedName>
    <definedName name="Nel_OJ_02p">[6]R1!#REF!</definedName>
    <definedName name="Nel_OJ_02př" localSheetId="4">[6]R1!#REF!</definedName>
    <definedName name="Nel_OJ_02př" localSheetId="6">[6]R1!#REF!</definedName>
    <definedName name="Nel_OJ_02př">[6]R1!#REF!</definedName>
    <definedName name="Nel_OJ_02vl" localSheetId="4">[6]R1!#REF!</definedName>
    <definedName name="Nel_OJ_02vl" localSheetId="6">[6]R1!#REF!</definedName>
    <definedName name="Nel_OJ_02vl">[6]R1!#REF!</definedName>
    <definedName name="Nel_OJ_03d" localSheetId="4">[6]R1!#REF!</definedName>
    <definedName name="Nel_OJ_03d" localSheetId="6">[6]R1!#REF!</definedName>
    <definedName name="Nel_OJ_03d">[6]R1!#REF!</definedName>
    <definedName name="Nel_OJ_03p" localSheetId="4">[6]R1!#REF!</definedName>
    <definedName name="Nel_OJ_03p" localSheetId="6">[6]R1!#REF!</definedName>
    <definedName name="Nel_OJ_03p">[6]R1!#REF!</definedName>
    <definedName name="Nel_OJ_05d" localSheetId="4">[6]R1!#REF!</definedName>
    <definedName name="Nel_OJ_05d" localSheetId="6">[6]R1!#REF!</definedName>
    <definedName name="Nel_OJ_05d">[6]R1!#REF!</definedName>
    <definedName name="Nel_OJ_05p" localSheetId="4">[6]R1!#REF!</definedName>
    <definedName name="Nel_OJ_05p" localSheetId="6">[6]R1!#REF!</definedName>
    <definedName name="Nel_OJ_05p">[6]R1!#REF!</definedName>
    <definedName name="Nel_OJ_10d" localSheetId="4">[6]R1!#REF!</definedName>
    <definedName name="Nel_OJ_10d" localSheetId="6">[6]R1!#REF!</definedName>
    <definedName name="Nel_OJ_10d">[6]R1!#REF!</definedName>
    <definedName name="Nel_OJ_10p" localSheetId="4">[6]R1!#REF!</definedName>
    <definedName name="Nel_OJ_10p" localSheetId="6">[6]R1!#REF!</definedName>
    <definedName name="Nel_OJ_10p">[6]R1!#REF!</definedName>
    <definedName name="Nel_OJ_10př" localSheetId="4">[6]R1!#REF!</definedName>
    <definedName name="Nel_OJ_10př" localSheetId="6">[6]R1!#REF!</definedName>
    <definedName name="Nel_OJ_10př">[6]R1!#REF!</definedName>
    <definedName name="Nel_OJ_10vl" localSheetId="4">[6]R1!#REF!</definedName>
    <definedName name="Nel_OJ_10vl" localSheetId="6">[6]R1!#REF!</definedName>
    <definedName name="Nel_OJ_10vl">[6]R1!#REF!</definedName>
    <definedName name="Nel_Z1_01d" localSheetId="4">[6]R1!#REF!</definedName>
    <definedName name="Nel_Z1_01d" localSheetId="6">[6]R1!#REF!</definedName>
    <definedName name="Nel_Z1_01d">[6]R1!#REF!</definedName>
    <definedName name="Nel_Z1_01p" localSheetId="4">[6]R1!#REF!</definedName>
    <definedName name="Nel_Z1_01p" localSheetId="6">[6]R1!#REF!</definedName>
    <definedName name="Nel_Z1_01p">[6]R1!#REF!</definedName>
    <definedName name="Nel_Z1_02d" localSheetId="4">[6]R1!#REF!</definedName>
    <definedName name="Nel_Z1_02d" localSheetId="6">[6]R1!#REF!</definedName>
    <definedName name="Nel_Z1_02d">[6]R1!#REF!</definedName>
    <definedName name="Nel_Z1_02p" localSheetId="4">[6]R1!#REF!</definedName>
    <definedName name="Nel_Z1_02p" localSheetId="6">[6]R1!#REF!</definedName>
    <definedName name="Nel_Z1_02p">[6]R1!#REF!</definedName>
    <definedName name="Nel_Z1_02př" localSheetId="4">[6]R1!#REF!</definedName>
    <definedName name="Nel_Z1_02př" localSheetId="6">[6]R1!#REF!</definedName>
    <definedName name="Nel_Z1_02př">[6]R1!#REF!</definedName>
    <definedName name="Nel_Z1_02vl" localSheetId="4">[6]R1!#REF!</definedName>
    <definedName name="Nel_Z1_02vl" localSheetId="6">[6]R1!#REF!</definedName>
    <definedName name="Nel_Z1_02vl">[6]R1!#REF!</definedName>
    <definedName name="Nel_Z1_03d" localSheetId="4">[6]R1!#REF!</definedName>
    <definedName name="Nel_Z1_03d" localSheetId="6">[6]R1!#REF!</definedName>
    <definedName name="Nel_Z1_03d">[6]R1!#REF!</definedName>
    <definedName name="Nel_Z1_03p" localSheetId="4">[6]R1!#REF!</definedName>
    <definedName name="Nel_Z1_03p" localSheetId="6">[6]R1!#REF!</definedName>
    <definedName name="Nel_Z1_03p">[6]R1!#REF!</definedName>
    <definedName name="Nel_Z1_05d" localSheetId="4">[6]R1!#REF!</definedName>
    <definedName name="Nel_Z1_05d" localSheetId="6">[6]R1!#REF!</definedName>
    <definedName name="Nel_Z1_05d">[6]R1!#REF!</definedName>
    <definedName name="Nel_Z1_05p" localSheetId="4">[6]R1!#REF!</definedName>
    <definedName name="Nel_Z1_05p" localSheetId="6">[6]R1!#REF!</definedName>
    <definedName name="Nel_Z1_05p">[6]R1!#REF!</definedName>
    <definedName name="Nel_Z1_10d" localSheetId="4">[6]R1!#REF!</definedName>
    <definedName name="Nel_Z1_10d" localSheetId="6">[6]R1!#REF!</definedName>
    <definedName name="Nel_Z1_10d">[6]R1!#REF!</definedName>
    <definedName name="Nel_Z1_10p" localSheetId="4">[6]R1!#REF!</definedName>
    <definedName name="Nel_Z1_10p" localSheetId="6">[6]R1!#REF!</definedName>
    <definedName name="Nel_Z1_10p">[6]R1!#REF!</definedName>
    <definedName name="Nel_Z1_10př" localSheetId="4">[6]R1!#REF!</definedName>
    <definedName name="Nel_Z1_10př" localSheetId="6">[6]R1!#REF!</definedName>
    <definedName name="Nel_Z1_10př">[6]R1!#REF!</definedName>
    <definedName name="Nel_Z1_10vl" localSheetId="4">[6]R1!#REF!</definedName>
    <definedName name="Nel_Z1_10vl" localSheetId="6">[6]R1!#REF!</definedName>
    <definedName name="Nel_Z1_10vl">[6]R1!#REF!</definedName>
    <definedName name="Nel_Z2_01d" localSheetId="4">[6]R1!#REF!</definedName>
    <definedName name="Nel_Z2_01d" localSheetId="6">[6]R1!#REF!</definedName>
    <definedName name="Nel_Z2_01d">[6]R1!#REF!</definedName>
    <definedName name="Nel_Z2_01p" localSheetId="4">[6]R1!#REF!</definedName>
    <definedName name="Nel_Z2_01p" localSheetId="6">[6]R1!#REF!</definedName>
    <definedName name="Nel_Z2_01p">[6]R1!#REF!</definedName>
    <definedName name="Nel_Z2_02d" localSheetId="4">[6]R1!#REF!</definedName>
    <definedName name="Nel_Z2_02d" localSheetId="6">[6]R1!#REF!</definedName>
    <definedName name="Nel_Z2_02d">[6]R1!#REF!</definedName>
    <definedName name="Nel_Z2_02p" localSheetId="4">[6]R1!#REF!</definedName>
    <definedName name="Nel_Z2_02p" localSheetId="6">[6]R1!#REF!</definedName>
    <definedName name="Nel_Z2_02p">[6]R1!#REF!</definedName>
    <definedName name="Nel_Z2_02př" localSheetId="4">[6]R1!#REF!</definedName>
    <definedName name="Nel_Z2_02př" localSheetId="6">[6]R1!#REF!</definedName>
    <definedName name="Nel_Z2_02př">[6]R1!#REF!</definedName>
    <definedName name="Nel_Z2_02vl" localSheetId="4">[6]R1!#REF!</definedName>
    <definedName name="Nel_Z2_02vl" localSheetId="6">[6]R1!#REF!</definedName>
    <definedName name="Nel_Z2_02vl">[6]R1!#REF!</definedName>
    <definedName name="Nel_Z2_03d" localSheetId="4">[6]R1!#REF!</definedName>
    <definedName name="Nel_Z2_03d" localSheetId="6">[6]R1!#REF!</definedName>
    <definedName name="Nel_Z2_03d">[6]R1!#REF!</definedName>
    <definedName name="Nel_Z2_03p" localSheetId="4">[6]R1!#REF!</definedName>
    <definedName name="Nel_Z2_03p" localSheetId="6">[6]R1!#REF!</definedName>
    <definedName name="Nel_Z2_03p">[6]R1!#REF!</definedName>
    <definedName name="Nel_Z2_05d" localSheetId="4">[6]R1!#REF!</definedName>
    <definedName name="Nel_Z2_05d" localSheetId="6">[6]R1!#REF!</definedName>
    <definedName name="Nel_Z2_05d">[6]R1!#REF!</definedName>
    <definedName name="Nel_Z2_05p" localSheetId="4">[6]R1!#REF!</definedName>
    <definedName name="Nel_Z2_05p" localSheetId="6">[6]R1!#REF!</definedName>
    <definedName name="Nel_Z2_05p">[6]R1!#REF!</definedName>
    <definedName name="Nel_Z2_10d" localSheetId="4">[6]R1!#REF!</definedName>
    <definedName name="Nel_Z2_10d" localSheetId="6">[6]R1!#REF!</definedName>
    <definedName name="Nel_Z2_10d">[6]R1!#REF!</definedName>
    <definedName name="Nel_Z2_10p" localSheetId="4">[6]R1!#REF!</definedName>
    <definedName name="Nel_Z2_10p" localSheetId="6">[6]R1!#REF!</definedName>
    <definedName name="Nel_Z2_10p">[6]R1!#REF!</definedName>
    <definedName name="Nel_Z2_10př" localSheetId="4">[6]R1!#REF!</definedName>
    <definedName name="Nel_Z2_10př" localSheetId="6">[6]R1!#REF!</definedName>
    <definedName name="Nel_Z2_10př">[6]R1!#REF!</definedName>
    <definedName name="Nel_Z2_10vl" localSheetId="4">[6]R1!#REF!</definedName>
    <definedName name="Nel_Z2_10vl" localSheetId="6">[6]R1!#REF!</definedName>
    <definedName name="Nel_Z2_10vl">[6]R1!#REF!</definedName>
    <definedName name="Nel_Z3_01d" localSheetId="4">[6]R1!#REF!</definedName>
    <definedName name="Nel_Z3_01d" localSheetId="6">[6]R1!#REF!</definedName>
    <definedName name="Nel_Z3_01d">[6]R1!#REF!</definedName>
    <definedName name="Nel_Z3_01p" localSheetId="4">[6]R1!#REF!</definedName>
    <definedName name="Nel_Z3_01p" localSheetId="6">[6]R1!#REF!</definedName>
    <definedName name="Nel_Z3_01p">[6]R1!#REF!</definedName>
    <definedName name="Nel_Z3_02d" localSheetId="4">[6]R1!#REF!</definedName>
    <definedName name="Nel_Z3_02d" localSheetId="6">[6]R1!#REF!</definedName>
    <definedName name="Nel_Z3_02d">[6]R1!#REF!</definedName>
    <definedName name="Nel_Z3_02p" localSheetId="4">[6]R1!#REF!</definedName>
    <definedName name="Nel_Z3_02p" localSheetId="6">[6]R1!#REF!</definedName>
    <definedName name="Nel_Z3_02p">[6]R1!#REF!</definedName>
    <definedName name="Nel_Z3_02př" localSheetId="4">[6]R1!#REF!</definedName>
    <definedName name="Nel_Z3_02př" localSheetId="6">[6]R1!#REF!</definedName>
    <definedName name="Nel_Z3_02př">[6]R1!#REF!</definedName>
    <definedName name="Nel_Z3_02vl" localSheetId="4">[6]R1!#REF!</definedName>
    <definedName name="Nel_Z3_02vl" localSheetId="6">[6]R1!#REF!</definedName>
    <definedName name="Nel_Z3_02vl">[6]R1!#REF!</definedName>
    <definedName name="Nel_Z3_03d" localSheetId="4">[6]R1!#REF!</definedName>
    <definedName name="Nel_Z3_03d" localSheetId="6">[6]R1!#REF!</definedName>
    <definedName name="Nel_Z3_03d">[6]R1!#REF!</definedName>
    <definedName name="Nel_Z3_03p" localSheetId="4">[6]R1!#REF!</definedName>
    <definedName name="Nel_Z3_03p" localSheetId="6">[6]R1!#REF!</definedName>
    <definedName name="Nel_Z3_03p">[6]R1!#REF!</definedName>
    <definedName name="Nel_Z3_05d" localSheetId="4">[6]R1!#REF!</definedName>
    <definedName name="Nel_Z3_05d" localSheetId="6">[6]R1!#REF!</definedName>
    <definedName name="Nel_Z3_05d">[6]R1!#REF!</definedName>
    <definedName name="Nel_Z3_05p" localSheetId="4">[6]R1!#REF!</definedName>
    <definedName name="Nel_Z3_05p" localSheetId="6">[6]R1!#REF!</definedName>
    <definedName name="Nel_Z3_05p">[6]R1!#REF!</definedName>
    <definedName name="Nel_Z3_10d" localSheetId="4">[6]R1!#REF!</definedName>
    <definedName name="Nel_Z3_10d" localSheetId="6">[6]R1!#REF!</definedName>
    <definedName name="Nel_Z3_10d">[6]R1!#REF!</definedName>
    <definedName name="Nel_Z3_10p" localSheetId="4">[6]R1!#REF!</definedName>
    <definedName name="Nel_Z3_10p" localSheetId="6">[6]R1!#REF!</definedName>
    <definedName name="Nel_Z3_10p">[6]R1!#REF!</definedName>
    <definedName name="Nel_Z3_10př" localSheetId="4">[6]R1!#REF!</definedName>
    <definedName name="Nel_Z3_10př" localSheetId="6">[6]R1!#REF!</definedName>
    <definedName name="Nel_Z3_10př">[6]R1!#REF!</definedName>
    <definedName name="Nel_Z3_10vl" localSheetId="4">[6]R1!#REF!</definedName>
    <definedName name="Nel_Z3_10vl" localSheetId="6">[6]R1!#REF!</definedName>
    <definedName name="Nel_Z3_10vl">[6]R1!#REF!</definedName>
    <definedName name="Nelx" localSheetId="4">[10]náklady!#REF!</definedName>
    <definedName name="Nelx" localSheetId="6">[10]náklady!#REF!</definedName>
    <definedName name="Nelx">[10]náklady!#REF!</definedName>
    <definedName name="new" hidden="1">5</definedName>
    <definedName name="Nex_OJ_01" localSheetId="4">[6]R1!#REF!</definedName>
    <definedName name="Nex_OJ_01" localSheetId="6">[6]R1!#REF!</definedName>
    <definedName name="Nex_OJ_01">[6]R1!#REF!</definedName>
    <definedName name="Nex_Z1_01" localSheetId="4">[6]R1!#REF!</definedName>
    <definedName name="Nex_Z1_01" localSheetId="6">[6]R1!#REF!</definedName>
    <definedName name="Nex_Z1_01">[6]R1!#REF!</definedName>
    <definedName name="Nex_Z2_01" localSheetId="4">[6]R1!#REF!</definedName>
    <definedName name="Nex_Z2_01" localSheetId="6">[6]R1!#REF!</definedName>
    <definedName name="Nex_Z2_01">[6]R1!#REF!</definedName>
    <definedName name="Nex_Z3_01" localSheetId="4">[6]R1!#REF!</definedName>
    <definedName name="Nex_Z3_01" localSheetId="6">[6]R1!#REF!</definedName>
    <definedName name="Nex_Z3_01">[6]R1!#REF!</definedName>
    <definedName name="Nkond_OJ_01" localSheetId="4">[6]R1!#REF!</definedName>
    <definedName name="Nkond_OJ_01" localSheetId="6">[6]R1!#REF!</definedName>
    <definedName name="Nkond_OJ_01">[6]R1!#REF!</definedName>
    <definedName name="Nkond_Z1_01" localSheetId="4">[6]R1!#REF!</definedName>
    <definedName name="Nkond_Z1_01" localSheetId="6">[6]R1!#REF!</definedName>
    <definedName name="Nkond_Z1_01">[6]R1!#REF!</definedName>
    <definedName name="Nkond_Z2_01" localSheetId="4">[6]R1!#REF!</definedName>
    <definedName name="Nkond_Z2_01" localSheetId="6">[6]R1!#REF!</definedName>
    <definedName name="Nkond_Z2_01">[6]R1!#REF!</definedName>
    <definedName name="Nkond_Z3_01" localSheetId="4">[6]R1!#REF!</definedName>
    <definedName name="Nkond_Z3_01" localSheetId="6">[6]R1!#REF!</definedName>
    <definedName name="Nkond_Z3_01">[6]R1!#REF!</definedName>
    <definedName name="Nmat_OJ_01" localSheetId="4">[6]R1!#REF!</definedName>
    <definedName name="Nmat_OJ_01" localSheetId="6">[6]R1!#REF!</definedName>
    <definedName name="Nmat_OJ_01">[6]R1!#REF!</definedName>
    <definedName name="Nmat_OJ_02" localSheetId="4">[6]R1!#REF!</definedName>
    <definedName name="Nmat_OJ_02" localSheetId="6">[6]R1!#REF!</definedName>
    <definedName name="Nmat_OJ_02">[6]R1!#REF!</definedName>
    <definedName name="Nmat_OJ_03" localSheetId="4">[6]R1!#REF!</definedName>
    <definedName name="Nmat_OJ_03" localSheetId="6">[6]R1!#REF!</definedName>
    <definedName name="Nmat_OJ_03">[6]R1!#REF!</definedName>
    <definedName name="Nmat_OJ_05" localSheetId="4">[6]R1!#REF!</definedName>
    <definedName name="Nmat_OJ_05" localSheetId="6">[6]R1!#REF!</definedName>
    <definedName name="Nmat_OJ_05">[6]R1!#REF!</definedName>
    <definedName name="Nmat_OJ_10" localSheetId="4">[6]R1!#REF!</definedName>
    <definedName name="Nmat_OJ_10" localSheetId="6">[6]R1!#REF!</definedName>
    <definedName name="Nmat_OJ_10">[6]R1!#REF!</definedName>
    <definedName name="Nmat_Z1_01" localSheetId="4">[6]R1!#REF!</definedName>
    <definedName name="Nmat_Z1_01" localSheetId="6">[6]R1!#REF!</definedName>
    <definedName name="Nmat_Z1_01">[6]R1!#REF!</definedName>
    <definedName name="Nmat_Z1_02" localSheetId="4">[6]R1!#REF!</definedName>
    <definedName name="Nmat_Z1_02" localSheetId="6">[6]R1!#REF!</definedName>
    <definedName name="Nmat_Z1_02">[6]R1!#REF!</definedName>
    <definedName name="Nmat_Z1_03" localSheetId="4">[6]R1!#REF!</definedName>
    <definedName name="Nmat_Z1_03" localSheetId="6">[6]R1!#REF!</definedName>
    <definedName name="Nmat_Z1_03">[6]R1!#REF!</definedName>
    <definedName name="Nmat_Z1_05" localSheetId="4">[6]R1!#REF!</definedName>
    <definedName name="Nmat_Z1_05" localSheetId="6">[6]R1!#REF!</definedName>
    <definedName name="Nmat_Z1_05">[6]R1!#REF!</definedName>
    <definedName name="Nmat_Z1_10" localSheetId="4">[6]R1!#REF!</definedName>
    <definedName name="Nmat_Z1_10" localSheetId="6">[6]R1!#REF!</definedName>
    <definedName name="Nmat_Z1_10">[6]R1!#REF!</definedName>
    <definedName name="Nmat_Z2_01" localSheetId="4">[6]R1!#REF!</definedName>
    <definedName name="Nmat_Z2_01" localSheetId="6">[6]R1!#REF!</definedName>
    <definedName name="Nmat_Z2_01">[6]R1!#REF!</definedName>
    <definedName name="Nmat_Z2_02" localSheetId="4">[6]R1!#REF!</definedName>
    <definedName name="Nmat_Z2_02" localSheetId="6">[6]R1!#REF!</definedName>
    <definedName name="Nmat_Z2_02">[6]R1!#REF!</definedName>
    <definedName name="Nmat_Z2_03" localSheetId="4">[6]R1!#REF!</definedName>
    <definedName name="Nmat_Z2_03" localSheetId="6">[6]R1!#REF!</definedName>
    <definedName name="Nmat_Z2_03">[6]R1!#REF!</definedName>
    <definedName name="Nmat_Z2_05" localSheetId="4">[6]R1!#REF!</definedName>
    <definedName name="Nmat_Z2_05" localSheetId="6">[6]R1!#REF!</definedName>
    <definedName name="Nmat_Z2_05">[6]R1!#REF!</definedName>
    <definedName name="Nmat_Z2_10" localSheetId="4">[6]R1!#REF!</definedName>
    <definedName name="Nmat_Z2_10" localSheetId="6">[6]R1!#REF!</definedName>
    <definedName name="Nmat_Z2_10">[6]R1!#REF!</definedName>
    <definedName name="Nmat_Z3_01" localSheetId="4">[6]R1!#REF!</definedName>
    <definedName name="Nmat_Z3_01" localSheetId="6">[6]R1!#REF!</definedName>
    <definedName name="Nmat_Z3_01">[6]R1!#REF!</definedName>
    <definedName name="Nmat_Z3_02" localSheetId="4">[6]R1!#REF!</definedName>
    <definedName name="Nmat_Z3_02" localSheetId="6">[6]R1!#REF!</definedName>
    <definedName name="Nmat_Z3_02">[6]R1!#REF!</definedName>
    <definedName name="Nmat_Z3_03" localSheetId="4">[6]R1!#REF!</definedName>
    <definedName name="Nmat_Z3_03" localSheetId="6">[6]R1!#REF!</definedName>
    <definedName name="Nmat_Z3_03">[6]R1!#REF!</definedName>
    <definedName name="Nmat_Z3_05" localSheetId="4">[6]R1!#REF!</definedName>
    <definedName name="Nmat_Z3_05" localSheetId="6">[6]R1!#REF!</definedName>
    <definedName name="Nmat_Z3_05">[6]R1!#REF!</definedName>
    <definedName name="Nmat_Z3_10" localSheetId="4">[6]R1!#REF!</definedName>
    <definedName name="Nmat_Z3_10" localSheetId="6">[6]R1!#REF!</definedName>
    <definedName name="Nmat_Z3_10">[6]R1!#REF!</definedName>
    <definedName name="Nmzd_OJ_01" localSheetId="4">[6]R1!#REF!</definedName>
    <definedName name="Nmzd_OJ_01" localSheetId="6">[6]R1!#REF!</definedName>
    <definedName name="Nmzd_OJ_01">[6]R1!#REF!</definedName>
    <definedName name="Nmzd_OJ_02" localSheetId="4">[6]R1!#REF!</definedName>
    <definedName name="Nmzd_OJ_02" localSheetId="6">[6]R1!#REF!</definedName>
    <definedName name="Nmzd_OJ_02">[6]R1!#REF!</definedName>
    <definedName name="Nmzd_OJ_03" localSheetId="4">[6]R1!#REF!</definedName>
    <definedName name="Nmzd_OJ_03" localSheetId="6">[6]R1!#REF!</definedName>
    <definedName name="Nmzd_OJ_03">[6]R1!#REF!</definedName>
    <definedName name="Nmzd_OJ_05" localSheetId="4">[6]R1!#REF!</definedName>
    <definedName name="Nmzd_OJ_05" localSheetId="6">[6]R1!#REF!</definedName>
    <definedName name="Nmzd_OJ_05">[6]R1!#REF!</definedName>
    <definedName name="Nmzd_OJ_10" localSheetId="4">[6]R1!#REF!</definedName>
    <definedName name="Nmzd_OJ_10" localSheetId="6">[6]R1!#REF!</definedName>
    <definedName name="Nmzd_OJ_10">[6]R1!#REF!</definedName>
    <definedName name="Nmzd_Z1_01" localSheetId="4">[6]R1!#REF!</definedName>
    <definedName name="Nmzd_Z1_01" localSheetId="6">[6]R1!#REF!</definedName>
    <definedName name="Nmzd_Z1_01">[6]R1!#REF!</definedName>
    <definedName name="Nmzd_Z1_02" localSheetId="4">[6]R1!#REF!</definedName>
    <definedName name="Nmzd_Z1_02" localSheetId="6">[6]R1!#REF!</definedName>
    <definedName name="Nmzd_Z1_02">[6]R1!#REF!</definedName>
    <definedName name="Nmzd_Z1_03" localSheetId="4">[6]R1!#REF!</definedName>
    <definedName name="Nmzd_Z1_03" localSheetId="6">[6]R1!#REF!</definedName>
    <definedName name="Nmzd_Z1_03">[6]R1!#REF!</definedName>
    <definedName name="Nmzd_Z1_05" localSheetId="4">[6]R1!#REF!</definedName>
    <definedName name="Nmzd_Z1_05" localSheetId="6">[6]R1!#REF!</definedName>
    <definedName name="Nmzd_Z1_05">[6]R1!#REF!</definedName>
    <definedName name="Nmzd_Z1_10" localSheetId="4">[6]R1!#REF!</definedName>
    <definedName name="Nmzd_Z1_10" localSheetId="6">[6]R1!#REF!</definedName>
    <definedName name="Nmzd_Z1_10">[6]R1!#REF!</definedName>
    <definedName name="Nmzd_Z2_01" localSheetId="4">[6]R1!#REF!</definedName>
    <definedName name="Nmzd_Z2_01" localSheetId="6">[6]R1!#REF!</definedName>
    <definedName name="Nmzd_Z2_01">[6]R1!#REF!</definedName>
    <definedName name="Nmzd_Z2_02" localSheetId="4">[6]R1!#REF!</definedName>
    <definedName name="Nmzd_Z2_02" localSheetId="6">[6]R1!#REF!</definedName>
    <definedName name="Nmzd_Z2_02">[6]R1!#REF!</definedName>
    <definedName name="Nmzd_Z2_03" localSheetId="4">[6]R1!#REF!</definedName>
    <definedName name="Nmzd_Z2_03" localSheetId="6">[6]R1!#REF!</definedName>
    <definedName name="Nmzd_Z2_03">[6]R1!#REF!</definedName>
    <definedName name="Nmzd_Z2_05" localSheetId="4">[6]R1!#REF!</definedName>
    <definedName name="Nmzd_Z2_05" localSheetId="6">[6]R1!#REF!</definedName>
    <definedName name="Nmzd_Z2_05">[6]R1!#REF!</definedName>
    <definedName name="Nmzd_Z2_10" localSheetId="4">[6]R1!#REF!</definedName>
    <definedName name="Nmzd_Z2_10" localSheetId="6">[6]R1!#REF!</definedName>
    <definedName name="Nmzd_Z2_10">[6]R1!#REF!</definedName>
    <definedName name="Nmzd_Z3_01" localSheetId="4">[6]R1!#REF!</definedName>
    <definedName name="Nmzd_Z3_01" localSheetId="6">[6]R1!#REF!</definedName>
    <definedName name="Nmzd_Z3_01">[6]R1!#REF!</definedName>
    <definedName name="Nmzd_Z3_02" localSheetId="4">[6]R1!#REF!</definedName>
    <definedName name="Nmzd_Z3_02" localSheetId="6">[6]R1!#REF!</definedName>
    <definedName name="Nmzd_Z3_02">[6]R1!#REF!</definedName>
    <definedName name="Nmzd_Z3_03" localSheetId="4">[6]R1!#REF!</definedName>
    <definedName name="Nmzd_Z3_03" localSheetId="6">[6]R1!#REF!</definedName>
    <definedName name="Nmzd_Z3_03">[6]R1!#REF!</definedName>
    <definedName name="Nmzd_Z3_05" localSheetId="4">[6]R1!#REF!</definedName>
    <definedName name="Nmzd_Z3_05" localSheetId="6">[6]R1!#REF!</definedName>
    <definedName name="Nmzd_Z3_05">[6]R1!#REF!</definedName>
    <definedName name="Nmzd_Z3_10" localSheetId="4">[6]R1!#REF!</definedName>
    <definedName name="Nmzd_Z3_10" localSheetId="6">[6]R1!#REF!</definedName>
    <definedName name="Nmzd_Z3_10">[6]R1!#REF!</definedName>
    <definedName name="Nodp_OJ_01" localSheetId="4">[6]R1!#REF!</definedName>
    <definedName name="Nodp_OJ_01" localSheetId="6">[6]R1!#REF!</definedName>
    <definedName name="Nodp_OJ_01">[6]R1!#REF!</definedName>
    <definedName name="Nodp_OJ_02" localSheetId="4">[6]R1!#REF!</definedName>
    <definedName name="Nodp_OJ_02" localSheetId="6">[6]R1!#REF!</definedName>
    <definedName name="Nodp_OJ_02">[6]R1!#REF!</definedName>
    <definedName name="Nodp_OJ_03" localSheetId="4">[6]R1!#REF!</definedName>
    <definedName name="Nodp_OJ_03" localSheetId="6">[6]R1!#REF!</definedName>
    <definedName name="Nodp_OJ_03">[6]R1!#REF!</definedName>
    <definedName name="Nodp_OJ_05" localSheetId="4">[6]R1!#REF!</definedName>
    <definedName name="Nodp_OJ_05" localSheetId="6">[6]R1!#REF!</definedName>
    <definedName name="Nodp_OJ_05">[6]R1!#REF!</definedName>
    <definedName name="Nodp_OJ_10" localSheetId="4">[6]R1!#REF!</definedName>
    <definedName name="Nodp_OJ_10" localSheetId="6">[6]R1!#REF!</definedName>
    <definedName name="Nodp_OJ_10">[6]R1!#REF!</definedName>
    <definedName name="Nodp_Z1_01" localSheetId="4">[6]R1!#REF!</definedName>
    <definedName name="Nodp_Z1_01" localSheetId="6">[6]R1!#REF!</definedName>
    <definedName name="Nodp_Z1_01">[6]R1!#REF!</definedName>
    <definedName name="Nodp_Z1_02" localSheetId="4">[6]R1!#REF!</definedName>
    <definedName name="Nodp_Z1_02" localSheetId="6">[6]R1!#REF!</definedName>
    <definedName name="Nodp_Z1_02">[6]R1!#REF!</definedName>
    <definedName name="Nodp_Z1_03" localSheetId="4">[6]R1!#REF!</definedName>
    <definedName name="Nodp_Z1_03" localSheetId="6">[6]R1!#REF!</definedName>
    <definedName name="Nodp_Z1_03">[6]R1!#REF!</definedName>
    <definedName name="Nodp_Z1_05" localSheetId="4">[6]R1!#REF!</definedName>
    <definedName name="Nodp_Z1_05" localSheetId="6">[6]R1!#REF!</definedName>
    <definedName name="Nodp_Z1_05">[6]R1!#REF!</definedName>
    <definedName name="Nodp_Z1_10" localSheetId="4">[6]R1!#REF!</definedName>
    <definedName name="Nodp_Z1_10" localSheetId="6">[6]R1!#REF!</definedName>
    <definedName name="Nodp_Z1_10">[6]R1!#REF!</definedName>
    <definedName name="Nodp_Z2_01" localSheetId="4">[6]R1!#REF!</definedName>
    <definedName name="Nodp_Z2_01" localSheetId="6">[6]R1!#REF!</definedName>
    <definedName name="Nodp_Z2_01">[6]R1!#REF!</definedName>
    <definedName name="Nodp_Z2_02" localSheetId="4">[6]R1!#REF!</definedName>
    <definedName name="Nodp_Z2_02" localSheetId="6">[6]R1!#REF!</definedName>
    <definedName name="Nodp_Z2_02">[6]R1!#REF!</definedName>
    <definedName name="Nodp_Z2_03" localSheetId="4">[6]R1!#REF!</definedName>
    <definedName name="Nodp_Z2_03" localSheetId="6">[6]R1!#REF!</definedName>
    <definedName name="Nodp_Z2_03">[6]R1!#REF!</definedName>
    <definedName name="Nodp_Z2_05" localSheetId="4">[6]R1!#REF!</definedName>
    <definedName name="Nodp_Z2_05" localSheetId="6">[6]R1!#REF!</definedName>
    <definedName name="Nodp_Z2_05">[6]R1!#REF!</definedName>
    <definedName name="Nodp_Z2_10" localSheetId="4">[6]R1!#REF!</definedName>
    <definedName name="Nodp_Z2_10" localSheetId="6">[6]R1!#REF!</definedName>
    <definedName name="Nodp_Z2_10">[6]R1!#REF!</definedName>
    <definedName name="Nodp_Z3_01" localSheetId="4">[6]R1!#REF!</definedName>
    <definedName name="Nodp_Z3_01" localSheetId="6">[6]R1!#REF!</definedName>
    <definedName name="Nodp_Z3_01">[6]R1!#REF!</definedName>
    <definedName name="Nodp_Z3_02" localSheetId="4">[6]R1!#REF!</definedName>
    <definedName name="Nodp_Z3_02" localSheetId="6">[6]R1!#REF!</definedName>
    <definedName name="Nodp_Z3_02">[6]R1!#REF!</definedName>
    <definedName name="Nodp_Z3_03" localSheetId="4">[6]R1!#REF!</definedName>
    <definedName name="Nodp_Z3_03" localSheetId="6">[6]R1!#REF!</definedName>
    <definedName name="Nodp_Z3_03">[6]R1!#REF!</definedName>
    <definedName name="Nodp_Z3_05" localSheetId="4">[6]R1!#REF!</definedName>
    <definedName name="Nodp_Z3_05" localSheetId="6">[6]R1!#REF!</definedName>
    <definedName name="Nodp_Z3_05">[6]R1!#REF!</definedName>
    <definedName name="Nodp_Z3_10" localSheetId="4">[6]R1!#REF!</definedName>
    <definedName name="Nodp_Z3_10" localSheetId="6">[6]R1!#REF!</definedName>
    <definedName name="Nodp_Z3_10">[6]R1!#REF!</definedName>
    <definedName name="Nopr_OJ_01" localSheetId="4">[6]R1!#REF!</definedName>
    <definedName name="Nopr_OJ_01" localSheetId="6">[6]R1!#REF!</definedName>
    <definedName name="Nopr_OJ_01">[6]R1!#REF!</definedName>
    <definedName name="Nopr_OJ_02" localSheetId="4">[6]R1!#REF!</definedName>
    <definedName name="Nopr_OJ_02" localSheetId="6">[6]R1!#REF!</definedName>
    <definedName name="Nopr_OJ_02">[6]R1!#REF!</definedName>
    <definedName name="Nopr_OJ_03" localSheetId="4">[6]R1!#REF!</definedName>
    <definedName name="Nopr_OJ_03" localSheetId="6">[6]R1!#REF!</definedName>
    <definedName name="Nopr_OJ_03">[6]R1!#REF!</definedName>
    <definedName name="Nopr_OJ_05" localSheetId="4">[6]R1!#REF!</definedName>
    <definedName name="Nopr_OJ_05" localSheetId="6">[6]R1!#REF!</definedName>
    <definedName name="Nopr_OJ_05">[6]R1!#REF!</definedName>
    <definedName name="Nopr_OJ_10" localSheetId="4">[6]R1!#REF!</definedName>
    <definedName name="Nopr_OJ_10" localSheetId="6">[6]R1!#REF!</definedName>
    <definedName name="Nopr_OJ_10">[6]R1!#REF!</definedName>
    <definedName name="Nopr_Z1_01" localSheetId="4">[6]R1!#REF!</definedName>
    <definedName name="Nopr_Z1_01" localSheetId="6">[6]R1!#REF!</definedName>
    <definedName name="Nopr_Z1_01">[6]R1!#REF!</definedName>
    <definedName name="Nopr_Z1_02" localSheetId="4">[6]R1!#REF!</definedName>
    <definedName name="Nopr_Z1_02" localSheetId="6">[6]R1!#REF!</definedName>
    <definedName name="Nopr_Z1_02">[6]R1!#REF!</definedName>
    <definedName name="Nopr_Z1_03" localSheetId="4">[6]R1!#REF!</definedName>
    <definedName name="Nopr_Z1_03" localSheetId="6">[6]R1!#REF!</definedName>
    <definedName name="Nopr_Z1_03">[6]R1!#REF!</definedName>
    <definedName name="Nopr_Z1_05" localSheetId="4">[6]R1!#REF!</definedName>
    <definedName name="Nopr_Z1_05" localSheetId="6">[6]R1!#REF!</definedName>
    <definedName name="Nopr_Z1_05">[6]R1!#REF!</definedName>
    <definedName name="Nopr_Z1_10" localSheetId="4">[6]R1!#REF!</definedName>
    <definedName name="Nopr_Z1_10" localSheetId="6">[6]R1!#REF!</definedName>
    <definedName name="Nopr_Z1_10">[6]R1!#REF!</definedName>
    <definedName name="Nopr_Z2_01" localSheetId="4">[6]R1!#REF!</definedName>
    <definedName name="Nopr_Z2_01" localSheetId="6">[6]R1!#REF!</definedName>
    <definedName name="Nopr_Z2_01">[6]R1!#REF!</definedName>
    <definedName name="Nopr_Z2_02" localSheetId="4">[6]R1!#REF!</definedName>
    <definedName name="Nopr_Z2_02" localSheetId="6">[6]R1!#REF!</definedName>
    <definedName name="Nopr_Z2_02">[6]R1!#REF!</definedName>
    <definedName name="Nopr_Z2_03" localSheetId="4">[6]R1!#REF!</definedName>
    <definedName name="Nopr_Z2_03" localSheetId="6">[6]R1!#REF!</definedName>
    <definedName name="Nopr_Z2_03">[6]R1!#REF!</definedName>
    <definedName name="Nopr_Z2_05" localSheetId="4">[6]R1!#REF!</definedName>
    <definedName name="Nopr_Z2_05" localSheetId="6">[6]R1!#REF!</definedName>
    <definedName name="Nopr_Z2_05">[6]R1!#REF!</definedName>
    <definedName name="Nopr_Z2_10" localSheetId="4">[6]R1!#REF!</definedName>
    <definedName name="Nopr_Z2_10" localSheetId="6">[6]R1!#REF!</definedName>
    <definedName name="Nopr_Z2_10">[6]R1!#REF!</definedName>
    <definedName name="Nopr_Z3_01" localSheetId="4">[6]R1!#REF!</definedName>
    <definedName name="Nopr_Z3_01" localSheetId="6">[6]R1!#REF!</definedName>
    <definedName name="Nopr_Z3_01">[6]R1!#REF!</definedName>
    <definedName name="Nopr_Z3_02" localSheetId="4">[6]R1!#REF!</definedName>
    <definedName name="Nopr_Z3_02" localSheetId="6">[6]R1!#REF!</definedName>
    <definedName name="Nopr_Z3_02">[6]R1!#REF!</definedName>
    <definedName name="Nopr_Z3_03" localSheetId="4">[6]R1!#REF!</definedName>
    <definedName name="Nopr_Z3_03" localSheetId="6">[6]R1!#REF!</definedName>
    <definedName name="Nopr_Z3_03">[6]R1!#REF!</definedName>
    <definedName name="Nopr_Z3_05" localSheetId="4">[6]R1!#REF!</definedName>
    <definedName name="Nopr_Z3_05" localSheetId="6">[6]R1!#REF!</definedName>
    <definedName name="Nopr_Z3_05">[6]R1!#REF!</definedName>
    <definedName name="Nopr_Z3_10" localSheetId="4">[6]R1!#REF!</definedName>
    <definedName name="Nopr_Z3_10" localSheetId="6">[6]R1!#REF!</definedName>
    <definedName name="Nopr_Z3_10">[6]R1!#REF!</definedName>
    <definedName name="NoResCol" hidden="1">[5]Specs!$G$27</definedName>
    <definedName name="Nost_OJ_01" localSheetId="4">[6]R1!#REF!</definedName>
    <definedName name="Nost_OJ_01" localSheetId="6">[6]R1!#REF!</definedName>
    <definedName name="Nost_OJ_01">[6]R1!#REF!</definedName>
    <definedName name="Nost_OJ_02" localSheetId="4">[6]R1!#REF!</definedName>
    <definedName name="Nost_OJ_02" localSheetId="6">[6]R1!#REF!</definedName>
    <definedName name="Nost_OJ_02">[6]R1!#REF!</definedName>
    <definedName name="Nost_OJ_03" localSheetId="4">[6]R1!#REF!</definedName>
    <definedName name="Nost_OJ_03" localSheetId="6">[6]R1!#REF!</definedName>
    <definedName name="Nost_OJ_03">[6]R1!#REF!</definedName>
    <definedName name="Nost_OJ_05" localSheetId="4">[6]R1!#REF!</definedName>
    <definedName name="Nost_OJ_05" localSheetId="6">[6]R1!#REF!</definedName>
    <definedName name="Nost_OJ_05">[6]R1!#REF!</definedName>
    <definedName name="Nost_OJ_10" localSheetId="4">[6]R1!#REF!</definedName>
    <definedName name="Nost_OJ_10" localSheetId="6">[6]R1!#REF!</definedName>
    <definedName name="Nost_OJ_10">[6]R1!#REF!</definedName>
    <definedName name="Nost_Z1_01" localSheetId="4">[6]R1!#REF!</definedName>
    <definedName name="Nost_Z1_01" localSheetId="6">[6]R1!#REF!</definedName>
    <definedName name="Nost_Z1_01">[6]R1!#REF!</definedName>
    <definedName name="Nost_Z1_02" localSheetId="4">[6]R1!#REF!</definedName>
    <definedName name="Nost_Z1_02" localSheetId="6">[6]R1!#REF!</definedName>
    <definedName name="Nost_Z1_02">[6]R1!#REF!</definedName>
    <definedName name="Nost_Z1_03" localSheetId="4">[6]R1!#REF!</definedName>
    <definedName name="Nost_Z1_03" localSheetId="6">[6]R1!#REF!</definedName>
    <definedName name="Nost_Z1_03">[6]R1!#REF!</definedName>
    <definedName name="Nost_Z1_05" localSheetId="4">[6]R1!#REF!</definedName>
    <definedName name="Nost_Z1_05" localSheetId="6">[6]R1!#REF!</definedName>
    <definedName name="Nost_Z1_05">[6]R1!#REF!</definedName>
    <definedName name="Nost_Z1_10" localSheetId="4">[6]R1!#REF!</definedName>
    <definedName name="Nost_Z1_10" localSheetId="6">[6]R1!#REF!</definedName>
    <definedName name="Nost_Z1_10">[6]R1!#REF!</definedName>
    <definedName name="Nost_Z2_01" localSheetId="4">[6]R1!#REF!</definedName>
    <definedName name="Nost_Z2_01" localSheetId="6">[6]R1!#REF!</definedName>
    <definedName name="Nost_Z2_01">[6]R1!#REF!</definedName>
    <definedName name="Nost_Z2_02" localSheetId="4">[6]R1!#REF!</definedName>
    <definedName name="Nost_Z2_02" localSheetId="6">[6]R1!#REF!</definedName>
    <definedName name="Nost_Z2_02">[6]R1!#REF!</definedName>
    <definedName name="Nost_Z2_03" localSheetId="4">[6]R1!#REF!</definedName>
    <definedName name="Nost_Z2_03" localSheetId="6">[6]R1!#REF!</definedName>
    <definedName name="Nost_Z2_03">[6]R1!#REF!</definedName>
    <definedName name="Nost_Z2_05" localSheetId="4">[6]R1!#REF!</definedName>
    <definedName name="Nost_Z2_05" localSheetId="6">[6]R1!#REF!</definedName>
    <definedName name="Nost_Z2_05">[6]R1!#REF!</definedName>
    <definedName name="Nost_Z2_10" localSheetId="4">[6]R1!#REF!</definedName>
    <definedName name="Nost_Z2_10" localSheetId="6">[6]R1!#REF!</definedName>
    <definedName name="Nost_Z2_10">[6]R1!#REF!</definedName>
    <definedName name="Nost_Z3_01" localSheetId="4">[6]R1!#REF!</definedName>
    <definedName name="Nost_Z3_01" localSheetId="6">[6]R1!#REF!</definedName>
    <definedName name="Nost_Z3_01">[6]R1!#REF!</definedName>
    <definedName name="Nost_Z3_02" localSheetId="4">[6]R1!#REF!</definedName>
    <definedName name="Nost_Z3_02" localSheetId="6">[6]R1!#REF!</definedName>
    <definedName name="Nost_Z3_02">[6]R1!#REF!</definedName>
    <definedName name="Nost_Z3_03" localSheetId="4">[6]R1!#REF!</definedName>
    <definedName name="Nost_Z3_03" localSheetId="6">[6]R1!#REF!</definedName>
    <definedName name="Nost_Z3_03">[6]R1!#REF!</definedName>
    <definedName name="Nost_Z3_05" localSheetId="4">[6]R1!#REF!</definedName>
    <definedName name="Nost_Z3_05" localSheetId="6">[6]R1!#REF!</definedName>
    <definedName name="Nost_Z3_05">[6]R1!#REF!</definedName>
    <definedName name="Nost_Z3_10" localSheetId="4">[6]R1!#REF!</definedName>
    <definedName name="Nost_Z3_10" localSheetId="6">[6]R1!#REF!</definedName>
    <definedName name="Nost_Z3_10">[6]R1!#REF!</definedName>
    <definedName name="NoZeroCol" hidden="1">[5]Specs!$G$26</definedName>
    <definedName name="Npal_OJ" localSheetId="4">[6]R1!#REF!</definedName>
    <definedName name="Npal_OJ" localSheetId="6">[6]R1!#REF!</definedName>
    <definedName name="Npal_OJ">[6]R1!#REF!</definedName>
    <definedName name="Npal_OJ_02" localSheetId="4">[6]R1!#REF!</definedName>
    <definedName name="Npal_OJ_02" localSheetId="6">[6]R1!#REF!</definedName>
    <definedName name="Npal_OJ_02">[6]R1!#REF!</definedName>
    <definedName name="Npal_OJ_10" localSheetId="4">[6]R1!#REF!</definedName>
    <definedName name="Npal_OJ_10" localSheetId="6">[6]R1!#REF!</definedName>
    <definedName name="Npal_OJ_10">[6]R1!#REF!</definedName>
    <definedName name="Npal_Z1" localSheetId="4">[6]R1!#REF!</definedName>
    <definedName name="Npal_Z1" localSheetId="6">[6]R1!#REF!</definedName>
    <definedName name="Npal_Z1">[6]R1!#REF!</definedName>
    <definedName name="Npal_Z1_02" localSheetId="4">[6]R1!#REF!</definedName>
    <definedName name="Npal_Z1_02" localSheetId="6">[6]R1!#REF!</definedName>
    <definedName name="Npal_Z1_02">[6]R1!#REF!</definedName>
    <definedName name="Npal_Z1_10" localSheetId="4">[6]R1!#REF!</definedName>
    <definedName name="Npal_Z1_10" localSheetId="6">[6]R1!#REF!</definedName>
    <definedName name="Npal_Z1_10">[6]R1!#REF!</definedName>
    <definedName name="Npal_Z2" localSheetId="4">[6]R1!#REF!</definedName>
    <definedName name="Npal_Z2" localSheetId="6">[6]R1!#REF!</definedName>
    <definedName name="Npal_Z2">[6]R1!#REF!</definedName>
    <definedName name="Npal_Z2_02" localSheetId="4">[6]R1!#REF!</definedName>
    <definedName name="Npal_Z2_02" localSheetId="6">[6]R1!#REF!</definedName>
    <definedName name="Npal_Z2_02">[6]R1!#REF!</definedName>
    <definedName name="Npal_Z2_10" localSheetId="4">[6]R1!#REF!</definedName>
    <definedName name="Npal_Z2_10" localSheetId="6">[6]R1!#REF!</definedName>
    <definedName name="Npal_Z2_10">[6]R1!#REF!</definedName>
    <definedName name="Npal_Z3" localSheetId="4">[6]R1!#REF!</definedName>
    <definedName name="Npal_Z3" localSheetId="6">[6]R1!#REF!</definedName>
    <definedName name="Npal_Z3">[6]R1!#REF!</definedName>
    <definedName name="Npal_Z3_02" localSheetId="4">[6]R1!#REF!</definedName>
    <definedName name="Npal_Z3_02" localSheetId="6">[6]R1!#REF!</definedName>
    <definedName name="Npal_Z3_02">[6]R1!#REF!</definedName>
    <definedName name="Npal_Z3_10" localSheetId="4">[6]R1!#REF!</definedName>
    <definedName name="Npal_Z3_10" localSheetId="6">[6]R1!#REF!</definedName>
    <definedName name="Npal_Z3_10">[6]R1!#REF!</definedName>
    <definedName name="Npl_OJ_05" localSheetId="4">[6]R1!#REF!</definedName>
    <definedName name="Npl_OJ_05" localSheetId="6">[6]R1!#REF!</definedName>
    <definedName name="Npl_OJ_05">[6]R1!#REF!</definedName>
    <definedName name="Npl_Z1_05" localSheetId="4">[6]R1!#REF!</definedName>
    <definedName name="Npl_Z1_05" localSheetId="6">[6]R1!#REF!</definedName>
    <definedName name="Npl_Z1_05">[6]R1!#REF!</definedName>
    <definedName name="Npl_Z2_05" localSheetId="4">[6]R1!#REF!</definedName>
    <definedName name="Npl_Z2_05" localSheetId="6">[6]R1!#REF!</definedName>
    <definedName name="Npl_Z2_05">[6]R1!#REF!</definedName>
    <definedName name="Npl_Z3_05" localSheetId="4">[6]R1!#REF!</definedName>
    <definedName name="Npl_Z3_05" localSheetId="6">[6]R1!#REF!</definedName>
    <definedName name="Npl_Z3_05">[6]R1!#REF!</definedName>
    <definedName name="Nsoc_OJ_01" localSheetId="4">[6]R1!#REF!</definedName>
    <definedName name="Nsoc_OJ_01" localSheetId="6">[6]R1!#REF!</definedName>
    <definedName name="Nsoc_OJ_01">[6]R1!#REF!</definedName>
    <definedName name="Nsoc_OJ_02" localSheetId="4">[6]R1!#REF!</definedName>
    <definedName name="Nsoc_OJ_02" localSheetId="6">[6]R1!#REF!</definedName>
    <definedName name="Nsoc_OJ_02">[6]R1!#REF!</definedName>
    <definedName name="Nsoc_OJ_03" localSheetId="4">[6]R1!#REF!</definedName>
    <definedName name="Nsoc_OJ_03" localSheetId="6">[6]R1!#REF!</definedName>
    <definedName name="Nsoc_OJ_03">[6]R1!#REF!</definedName>
    <definedName name="Nsoc_OJ_05" localSheetId="4">[6]R1!#REF!</definedName>
    <definedName name="Nsoc_OJ_05" localSheetId="6">[6]R1!#REF!</definedName>
    <definedName name="Nsoc_OJ_05">[6]R1!#REF!</definedName>
    <definedName name="Nsoc_OJ_10" localSheetId="4">[6]R1!#REF!</definedName>
    <definedName name="Nsoc_OJ_10" localSheetId="6">[6]R1!#REF!</definedName>
    <definedName name="Nsoc_OJ_10">[6]R1!#REF!</definedName>
    <definedName name="Nsoc_Z1_01" localSheetId="4">[6]R1!#REF!</definedName>
    <definedName name="Nsoc_Z1_01" localSheetId="6">[6]R1!#REF!</definedName>
    <definedName name="Nsoc_Z1_01">[6]R1!#REF!</definedName>
    <definedName name="Nsoc_Z1_02" localSheetId="4">[6]R1!#REF!</definedName>
    <definedName name="Nsoc_Z1_02" localSheetId="6">[6]R1!#REF!</definedName>
    <definedName name="Nsoc_Z1_02">[6]R1!#REF!</definedName>
    <definedName name="Nsoc_Z1_03" localSheetId="4">[6]R1!#REF!</definedName>
    <definedName name="Nsoc_Z1_03" localSheetId="6">[6]R1!#REF!</definedName>
    <definedName name="Nsoc_Z1_03">[6]R1!#REF!</definedName>
    <definedName name="Nsoc_Z1_05" localSheetId="4">[6]R1!#REF!</definedName>
    <definedName name="Nsoc_Z1_05" localSheetId="6">[6]R1!#REF!</definedName>
    <definedName name="Nsoc_Z1_05">[6]R1!#REF!</definedName>
    <definedName name="Nsoc_Z1_10" localSheetId="4">[6]R1!#REF!</definedName>
    <definedName name="Nsoc_Z1_10" localSheetId="6">[6]R1!#REF!</definedName>
    <definedName name="Nsoc_Z1_10">[6]R1!#REF!</definedName>
    <definedName name="Nsoc_Z2_01" localSheetId="4">[6]R1!#REF!</definedName>
    <definedName name="Nsoc_Z2_01" localSheetId="6">[6]R1!#REF!</definedName>
    <definedName name="Nsoc_Z2_01">[6]R1!#REF!</definedName>
    <definedName name="Nsoc_Z2_02" localSheetId="4">[6]R1!#REF!</definedName>
    <definedName name="Nsoc_Z2_02" localSheetId="6">[6]R1!#REF!</definedName>
    <definedName name="Nsoc_Z2_02">[6]R1!#REF!</definedName>
    <definedName name="Nsoc_Z2_03" localSheetId="4">[6]R1!#REF!</definedName>
    <definedName name="Nsoc_Z2_03" localSheetId="6">[6]R1!#REF!</definedName>
    <definedName name="Nsoc_Z2_03">[6]R1!#REF!</definedName>
    <definedName name="Nsoc_Z2_05" localSheetId="4">[6]R1!#REF!</definedName>
    <definedName name="Nsoc_Z2_05" localSheetId="6">[6]R1!#REF!</definedName>
    <definedName name="Nsoc_Z2_05">[6]R1!#REF!</definedName>
    <definedName name="Nsoc_Z2_10" localSheetId="4">[6]R1!#REF!</definedName>
    <definedName name="Nsoc_Z2_10" localSheetId="6">[6]R1!#REF!</definedName>
    <definedName name="Nsoc_Z2_10">[6]R1!#REF!</definedName>
    <definedName name="Nsoc_Z3_01" localSheetId="4">[6]R1!#REF!</definedName>
    <definedName name="Nsoc_Z3_01" localSheetId="6">[6]R1!#REF!</definedName>
    <definedName name="Nsoc_Z3_01">[6]R1!#REF!</definedName>
    <definedName name="Nsoc_Z3_02" localSheetId="4">[6]R1!#REF!</definedName>
    <definedName name="Nsoc_Z3_02" localSheetId="6">[6]R1!#REF!</definedName>
    <definedName name="Nsoc_Z3_02">[6]R1!#REF!</definedName>
    <definedName name="Nsoc_Z3_03" localSheetId="4">[6]R1!#REF!</definedName>
    <definedName name="Nsoc_Z3_03" localSheetId="6">[6]R1!#REF!</definedName>
    <definedName name="Nsoc_Z3_03">[6]R1!#REF!</definedName>
    <definedName name="Nsoc_Z3_05" localSheetId="4">[6]R1!#REF!</definedName>
    <definedName name="Nsoc_Z3_05" localSheetId="6">[6]R1!#REF!</definedName>
    <definedName name="Nsoc_Z3_05">[6]R1!#REF!</definedName>
    <definedName name="Nsoc_Z3_10" localSheetId="4">[6]R1!#REF!</definedName>
    <definedName name="Nsoc_Z3_10" localSheetId="6">[6]R1!#REF!</definedName>
    <definedName name="Nsoc_Z3_10">[6]R1!#REF!</definedName>
    <definedName name="Nsr_OJ_01" localSheetId="4">[6]R1!#REF!</definedName>
    <definedName name="Nsr_OJ_01" localSheetId="6">[6]R1!#REF!</definedName>
    <definedName name="Nsr_OJ_01">[6]R1!#REF!</definedName>
    <definedName name="Nsr_OJ_02př" localSheetId="4">[6]R1!#REF!</definedName>
    <definedName name="Nsr_OJ_02př" localSheetId="6">[6]R1!#REF!</definedName>
    <definedName name="Nsr_OJ_02př">[6]R1!#REF!</definedName>
    <definedName name="Nsr_OJ_02vl" localSheetId="4">[6]R1!#REF!</definedName>
    <definedName name="Nsr_OJ_02vl" localSheetId="6">[6]R1!#REF!</definedName>
    <definedName name="Nsr_OJ_02vl">[6]R1!#REF!</definedName>
    <definedName name="Nsr_OJ_03" localSheetId="4">[6]R1!#REF!</definedName>
    <definedName name="Nsr_OJ_03" localSheetId="6">[6]R1!#REF!</definedName>
    <definedName name="Nsr_OJ_03">[6]R1!#REF!</definedName>
    <definedName name="Nsr_OJ_05" localSheetId="4">[6]R1!#REF!</definedName>
    <definedName name="Nsr_OJ_05" localSheetId="6">[6]R1!#REF!</definedName>
    <definedName name="Nsr_OJ_05">[6]R1!#REF!</definedName>
    <definedName name="Nsr_OJ_10př" localSheetId="4">[6]R1!#REF!</definedName>
    <definedName name="Nsr_OJ_10př" localSheetId="6">[6]R1!#REF!</definedName>
    <definedName name="Nsr_OJ_10př">[6]R1!#REF!</definedName>
    <definedName name="Nsr_OJ_10vl" localSheetId="4">[6]R1!#REF!</definedName>
    <definedName name="Nsr_OJ_10vl" localSheetId="6">[6]R1!#REF!</definedName>
    <definedName name="Nsr_OJ_10vl">[6]R1!#REF!</definedName>
    <definedName name="Nsr_Z1_01" localSheetId="4">[6]R1!#REF!</definedName>
    <definedName name="Nsr_Z1_01" localSheetId="6">[6]R1!#REF!</definedName>
    <definedName name="Nsr_Z1_01">[6]R1!#REF!</definedName>
    <definedName name="Nsr_Z1_02př" localSheetId="4">[6]R1!#REF!</definedName>
    <definedName name="Nsr_Z1_02př" localSheetId="6">[6]R1!#REF!</definedName>
    <definedName name="Nsr_Z1_02př">[6]R1!#REF!</definedName>
    <definedName name="Nsr_Z1_02vl" localSheetId="4">[6]R1!#REF!</definedName>
    <definedName name="Nsr_Z1_02vl" localSheetId="6">[6]R1!#REF!</definedName>
    <definedName name="Nsr_Z1_02vl">[6]R1!#REF!</definedName>
    <definedName name="Nsr_Z1_03" localSheetId="4">[6]R1!#REF!</definedName>
    <definedName name="Nsr_Z1_03" localSheetId="6">[6]R1!#REF!</definedName>
    <definedName name="Nsr_Z1_03">[6]R1!#REF!</definedName>
    <definedName name="Nsr_Z1_05" localSheetId="4">[6]R1!#REF!</definedName>
    <definedName name="Nsr_Z1_05" localSheetId="6">[6]R1!#REF!</definedName>
    <definedName name="Nsr_Z1_05">[6]R1!#REF!</definedName>
    <definedName name="Nsr_Z1_10př" localSheetId="4">[6]R1!#REF!</definedName>
    <definedName name="Nsr_Z1_10př" localSheetId="6">[6]R1!#REF!</definedName>
    <definedName name="Nsr_Z1_10př">[6]R1!#REF!</definedName>
    <definedName name="Nsr_Z1_10vl" localSheetId="4">[6]R1!#REF!</definedName>
    <definedName name="Nsr_Z1_10vl" localSheetId="6">[6]R1!#REF!</definedName>
    <definedName name="Nsr_Z1_10vl">[6]R1!#REF!</definedName>
    <definedName name="Nsr_Z2_01" localSheetId="4">[6]R1!#REF!</definedName>
    <definedName name="Nsr_Z2_01" localSheetId="6">[6]R1!#REF!</definedName>
    <definedName name="Nsr_Z2_01">[6]R1!#REF!</definedName>
    <definedName name="Nsr_Z2_02př" localSheetId="4">[6]R1!#REF!</definedName>
    <definedName name="Nsr_Z2_02př" localSheetId="6">[6]R1!#REF!</definedName>
    <definedName name="Nsr_Z2_02př">[6]R1!#REF!</definedName>
    <definedName name="Nsr_Z2_02vl" localSheetId="4">[6]R1!#REF!</definedName>
    <definedName name="Nsr_Z2_02vl" localSheetId="6">[6]R1!#REF!</definedName>
    <definedName name="Nsr_Z2_02vl">[6]R1!#REF!</definedName>
    <definedName name="Nsr_Z2_03" localSheetId="4">[6]R1!#REF!</definedName>
    <definedName name="Nsr_Z2_03" localSheetId="6">[6]R1!#REF!</definedName>
    <definedName name="Nsr_Z2_03">[6]R1!#REF!</definedName>
    <definedName name="Nsr_Z2_05" localSheetId="4">[6]R1!#REF!</definedName>
    <definedName name="Nsr_Z2_05" localSheetId="6">[6]R1!#REF!</definedName>
    <definedName name="Nsr_Z2_05">[6]R1!#REF!</definedName>
    <definedName name="Nsr_Z2_10př" localSheetId="4">[6]R1!#REF!</definedName>
    <definedName name="Nsr_Z2_10př" localSheetId="6">[6]R1!#REF!</definedName>
    <definedName name="Nsr_Z2_10př">[6]R1!#REF!</definedName>
    <definedName name="Nsr_Z2_10vl" localSheetId="4">[6]R1!#REF!</definedName>
    <definedName name="Nsr_Z2_10vl" localSheetId="6">[6]R1!#REF!</definedName>
    <definedName name="Nsr_Z2_10vl">[6]R1!#REF!</definedName>
    <definedName name="Nsr_Z3_01" localSheetId="4">[6]R1!#REF!</definedName>
    <definedName name="Nsr_Z3_01" localSheetId="6">[6]R1!#REF!</definedName>
    <definedName name="Nsr_Z3_01">[6]R1!#REF!</definedName>
    <definedName name="Nsr_Z3_02př" localSheetId="4">[6]R1!#REF!</definedName>
    <definedName name="Nsr_Z3_02př" localSheetId="6">[6]R1!#REF!</definedName>
    <definedName name="Nsr_Z3_02př">[6]R1!#REF!</definedName>
    <definedName name="Nsr_Z3_02vl" localSheetId="4">[6]R1!#REF!</definedName>
    <definedName name="Nsr_Z3_02vl" localSheetId="6">[6]R1!#REF!</definedName>
    <definedName name="Nsr_Z3_02vl">[6]R1!#REF!</definedName>
    <definedName name="Nsr_Z3_03" localSheetId="4">[6]R1!#REF!</definedName>
    <definedName name="Nsr_Z3_03" localSheetId="6">[6]R1!#REF!</definedName>
    <definedName name="Nsr_Z3_03">[6]R1!#REF!</definedName>
    <definedName name="Nsr_Z3_05" localSheetId="4">[6]R1!#REF!</definedName>
    <definedName name="Nsr_Z3_05" localSheetId="6">[6]R1!#REF!</definedName>
    <definedName name="Nsr_Z3_05">[6]R1!#REF!</definedName>
    <definedName name="Nsr_Z3_10př" localSheetId="4">[6]R1!#REF!</definedName>
    <definedName name="Nsr_Z3_10př" localSheetId="6">[6]R1!#REF!</definedName>
    <definedName name="Nsr_Z3_10př">[6]R1!#REF!</definedName>
    <definedName name="Nsr_Z3_10vl" localSheetId="4">[6]R1!#REF!</definedName>
    <definedName name="Nsr_Z3_10vl" localSheetId="6">[6]R1!#REF!</definedName>
    <definedName name="Nsr_Z3_10vl">[6]R1!#REF!</definedName>
    <definedName name="Nt_OJ_01d" localSheetId="4">[6]R1!#REF!</definedName>
    <definedName name="Nt_OJ_01d" localSheetId="6">[6]R1!#REF!</definedName>
    <definedName name="Nt_OJ_01d">[6]R1!#REF!</definedName>
    <definedName name="Nt_OJ_01p" localSheetId="4">[6]R1!#REF!</definedName>
    <definedName name="Nt_OJ_01p" localSheetId="6">[6]R1!#REF!</definedName>
    <definedName name="Nt_OJ_01p">[6]R1!#REF!</definedName>
    <definedName name="Nt_OJ_02d" localSheetId="4">[6]R1!#REF!</definedName>
    <definedName name="Nt_OJ_02d" localSheetId="6">[6]R1!#REF!</definedName>
    <definedName name="Nt_OJ_02d">[6]R1!#REF!</definedName>
    <definedName name="Nt_OJ_02p" localSheetId="4">[6]R1!#REF!</definedName>
    <definedName name="Nt_OJ_02p" localSheetId="6">[6]R1!#REF!</definedName>
    <definedName name="Nt_OJ_02p">[6]R1!#REF!</definedName>
    <definedName name="Nt_OJ_02př" localSheetId="4">[6]R1!#REF!</definedName>
    <definedName name="Nt_OJ_02př" localSheetId="6">[6]R1!#REF!</definedName>
    <definedName name="Nt_OJ_02př">[6]R1!#REF!</definedName>
    <definedName name="Nt_OJ_02vl" localSheetId="4">[6]R1!#REF!</definedName>
    <definedName name="Nt_OJ_02vl" localSheetId="6">[6]R1!#REF!</definedName>
    <definedName name="Nt_OJ_02vl">[6]R1!#REF!</definedName>
    <definedName name="Nt_OJ_03d" localSheetId="4">[6]R1!#REF!</definedName>
    <definedName name="Nt_OJ_03d" localSheetId="6">[6]R1!#REF!</definedName>
    <definedName name="Nt_OJ_03d">[6]R1!#REF!</definedName>
    <definedName name="Nt_OJ_03p" localSheetId="4">[6]R1!#REF!</definedName>
    <definedName name="Nt_OJ_03p" localSheetId="6">[6]R1!#REF!</definedName>
    <definedName name="Nt_OJ_03p">[6]R1!#REF!</definedName>
    <definedName name="Nt_OJ_05d" localSheetId="4">[6]R1!#REF!</definedName>
    <definedName name="Nt_OJ_05d" localSheetId="6">[6]R1!#REF!</definedName>
    <definedName name="Nt_OJ_05d">[6]R1!#REF!</definedName>
    <definedName name="Nt_OJ_05p" localSheetId="4">[6]R1!#REF!</definedName>
    <definedName name="Nt_OJ_05p" localSheetId="6">[6]R1!#REF!</definedName>
    <definedName name="Nt_OJ_05p">[6]R1!#REF!</definedName>
    <definedName name="Nt_OJ_10d" localSheetId="4">[6]R1!#REF!</definedName>
    <definedName name="Nt_OJ_10d" localSheetId="6">[6]R1!#REF!</definedName>
    <definedName name="Nt_OJ_10d">[6]R1!#REF!</definedName>
    <definedName name="Nt_OJ_10p" localSheetId="4">[6]R1!#REF!</definedName>
    <definedName name="Nt_OJ_10p" localSheetId="6">[6]R1!#REF!</definedName>
    <definedName name="Nt_OJ_10p">[6]R1!#REF!</definedName>
    <definedName name="Nt_OJ_10př" localSheetId="4">[6]R1!#REF!</definedName>
    <definedName name="Nt_OJ_10př" localSheetId="6">[6]R1!#REF!</definedName>
    <definedName name="Nt_OJ_10př">[6]R1!#REF!</definedName>
    <definedName name="Nt_OJ_10vl" localSheetId="4">[6]R1!#REF!</definedName>
    <definedName name="Nt_OJ_10vl" localSheetId="6">[6]R1!#REF!</definedName>
    <definedName name="Nt_OJ_10vl">[6]R1!#REF!</definedName>
    <definedName name="Nt_Z1_01d" localSheetId="4">[6]R1!#REF!</definedName>
    <definedName name="Nt_Z1_01d" localSheetId="6">[6]R1!#REF!</definedName>
    <definedName name="Nt_Z1_01d">[6]R1!#REF!</definedName>
    <definedName name="Nt_Z1_01p" localSheetId="4">[6]R1!#REF!</definedName>
    <definedName name="Nt_Z1_01p" localSheetId="6">[6]R1!#REF!</definedName>
    <definedName name="Nt_Z1_01p">[6]R1!#REF!</definedName>
    <definedName name="Nt_Z1_02d" localSheetId="4">[6]R1!#REF!</definedName>
    <definedName name="Nt_Z1_02d" localSheetId="6">[6]R1!#REF!</definedName>
    <definedName name="Nt_Z1_02d">[6]R1!#REF!</definedName>
    <definedName name="Nt_Z1_02p" localSheetId="4">[6]R1!#REF!</definedName>
    <definedName name="Nt_Z1_02p" localSheetId="6">[6]R1!#REF!</definedName>
    <definedName name="Nt_Z1_02p">[6]R1!#REF!</definedName>
    <definedName name="Nt_Z1_02př" localSheetId="4">[6]R1!#REF!</definedName>
    <definedName name="Nt_Z1_02př" localSheetId="6">[6]R1!#REF!</definedName>
    <definedName name="Nt_Z1_02př">[6]R1!#REF!</definedName>
    <definedName name="Nt_Z1_02vl" localSheetId="4">[6]R1!#REF!</definedName>
    <definedName name="Nt_Z1_02vl" localSheetId="6">[6]R1!#REF!</definedName>
    <definedName name="Nt_Z1_02vl">[6]R1!#REF!</definedName>
    <definedName name="Nt_Z1_03d" localSheetId="4">[6]R1!#REF!</definedName>
    <definedName name="Nt_Z1_03d" localSheetId="6">[6]R1!#REF!</definedName>
    <definedName name="Nt_Z1_03d">[6]R1!#REF!</definedName>
    <definedName name="Nt_Z1_03p" localSheetId="4">[6]R1!#REF!</definedName>
    <definedName name="Nt_Z1_03p" localSheetId="6">[6]R1!#REF!</definedName>
    <definedName name="Nt_Z1_03p">[6]R1!#REF!</definedName>
    <definedName name="Nt_Z1_05d" localSheetId="4">[6]R1!#REF!</definedName>
    <definedName name="Nt_Z1_05d" localSheetId="6">[6]R1!#REF!</definedName>
    <definedName name="Nt_Z1_05d">[6]R1!#REF!</definedName>
    <definedName name="Nt_Z1_05p" localSheetId="4">[6]R1!#REF!</definedName>
    <definedName name="Nt_Z1_05p" localSheetId="6">[6]R1!#REF!</definedName>
    <definedName name="Nt_Z1_05p">[6]R1!#REF!</definedName>
    <definedName name="Nt_Z1_10d" localSheetId="4">[6]R1!#REF!</definedName>
    <definedName name="Nt_Z1_10d" localSheetId="6">[6]R1!#REF!</definedName>
    <definedName name="Nt_Z1_10d">[6]R1!#REF!</definedName>
    <definedName name="Nt_Z1_10p" localSheetId="4">[6]R1!#REF!</definedName>
    <definedName name="Nt_Z1_10p" localSheetId="6">[6]R1!#REF!</definedName>
    <definedName name="Nt_Z1_10p">[6]R1!#REF!</definedName>
    <definedName name="Nt_Z1_10př" localSheetId="4">[6]R1!#REF!</definedName>
    <definedName name="Nt_Z1_10př" localSheetId="6">[6]R1!#REF!</definedName>
    <definedName name="Nt_Z1_10př">[6]R1!#REF!</definedName>
    <definedName name="Nt_Z1_10vl" localSheetId="4">[6]R1!#REF!</definedName>
    <definedName name="Nt_Z1_10vl" localSheetId="6">[6]R1!#REF!</definedName>
    <definedName name="Nt_Z1_10vl">[6]R1!#REF!</definedName>
    <definedName name="Nt_Z2_01d" localSheetId="4">[6]R1!#REF!</definedName>
    <definedName name="Nt_Z2_01d" localSheetId="6">[6]R1!#REF!</definedName>
    <definedName name="Nt_Z2_01d">[6]R1!#REF!</definedName>
    <definedName name="Nt_Z2_01p" localSheetId="4">[6]R1!#REF!</definedName>
    <definedName name="Nt_Z2_01p" localSheetId="6">[6]R1!#REF!</definedName>
    <definedName name="Nt_Z2_01p">[6]R1!#REF!</definedName>
    <definedName name="Nt_Z2_02d" localSheetId="4">[6]R1!#REF!</definedName>
    <definedName name="Nt_Z2_02d" localSheetId="6">[6]R1!#REF!</definedName>
    <definedName name="Nt_Z2_02d">[6]R1!#REF!</definedName>
    <definedName name="Nt_Z2_02p" localSheetId="4">[6]R1!#REF!</definedName>
    <definedName name="Nt_Z2_02p" localSheetId="6">[6]R1!#REF!</definedName>
    <definedName name="Nt_Z2_02p">[6]R1!#REF!</definedName>
    <definedName name="Nt_Z2_02př" localSheetId="4">[6]R1!#REF!</definedName>
    <definedName name="Nt_Z2_02př" localSheetId="6">[6]R1!#REF!</definedName>
    <definedName name="Nt_Z2_02př">[6]R1!#REF!</definedName>
    <definedName name="Nt_Z2_02vl" localSheetId="4">[6]R1!#REF!</definedName>
    <definedName name="Nt_Z2_02vl" localSheetId="6">[6]R1!#REF!</definedName>
    <definedName name="Nt_Z2_02vl">[6]R1!#REF!</definedName>
    <definedName name="Nt_Z2_03d" localSheetId="4">[6]R1!#REF!</definedName>
    <definedName name="Nt_Z2_03d" localSheetId="6">[6]R1!#REF!</definedName>
    <definedName name="Nt_Z2_03d">[6]R1!#REF!</definedName>
    <definedName name="Nt_Z2_03p" localSheetId="4">[6]R1!#REF!</definedName>
    <definedName name="Nt_Z2_03p" localSheetId="6">[6]R1!#REF!</definedName>
    <definedName name="Nt_Z2_03p">[6]R1!#REF!</definedName>
    <definedName name="Nt_Z2_05d" localSheetId="4">[6]R1!#REF!</definedName>
    <definedName name="Nt_Z2_05d" localSheetId="6">[6]R1!#REF!</definedName>
    <definedName name="Nt_Z2_05d">[6]R1!#REF!</definedName>
    <definedName name="Nt_Z2_05p" localSheetId="4">[6]R1!#REF!</definedName>
    <definedName name="Nt_Z2_05p" localSheetId="6">[6]R1!#REF!</definedName>
    <definedName name="Nt_Z2_05p">[6]R1!#REF!</definedName>
    <definedName name="Nt_Z2_10d" localSheetId="4">[6]R1!#REF!</definedName>
    <definedName name="Nt_Z2_10d" localSheetId="6">[6]R1!#REF!</definedName>
    <definedName name="Nt_Z2_10d">[6]R1!#REF!</definedName>
    <definedName name="Nt_Z2_10p" localSheetId="4">[6]R1!#REF!</definedName>
    <definedName name="Nt_Z2_10p" localSheetId="6">[6]R1!#REF!</definedName>
    <definedName name="Nt_Z2_10p">[6]R1!#REF!</definedName>
    <definedName name="Nt_Z2_10př" localSheetId="4">[6]R1!#REF!</definedName>
    <definedName name="Nt_Z2_10př" localSheetId="6">[6]R1!#REF!</definedName>
    <definedName name="Nt_Z2_10př">[6]R1!#REF!</definedName>
    <definedName name="Nt_Z2_10vl" localSheetId="4">[6]R1!#REF!</definedName>
    <definedName name="Nt_Z2_10vl" localSheetId="6">[6]R1!#REF!</definedName>
    <definedName name="Nt_Z2_10vl">[6]R1!#REF!</definedName>
    <definedName name="Nt_Z3_01d" localSheetId="4">[6]R1!#REF!</definedName>
    <definedName name="Nt_Z3_01d" localSheetId="6">[6]R1!#REF!</definedName>
    <definedName name="Nt_Z3_01d">[6]R1!#REF!</definedName>
    <definedName name="Nt_Z3_01p" localSheetId="4">[6]R1!#REF!</definedName>
    <definedName name="Nt_Z3_01p" localSheetId="6">[6]R1!#REF!</definedName>
    <definedName name="Nt_Z3_01p">[6]R1!#REF!</definedName>
    <definedName name="Nt_Z3_02d" localSheetId="4">[6]R1!#REF!</definedName>
    <definedName name="Nt_Z3_02d" localSheetId="6">[6]R1!#REF!</definedName>
    <definedName name="Nt_Z3_02d">[6]R1!#REF!</definedName>
    <definedName name="Nt_Z3_02p" localSheetId="4">[6]R1!#REF!</definedName>
    <definedName name="Nt_Z3_02p" localSheetId="6">[6]R1!#REF!</definedName>
    <definedName name="Nt_Z3_02p">[6]R1!#REF!</definedName>
    <definedName name="Nt_Z3_02př" localSheetId="4">[6]R1!#REF!</definedName>
    <definedName name="Nt_Z3_02př" localSheetId="6">[6]R1!#REF!</definedName>
    <definedName name="Nt_Z3_02př">[6]R1!#REF!</definedName>
    <definedName name="Nt_Z3_02vl" localSheetId="4">[6]R1!#REF!</definedName>
    <definedName name="Nt_Z3_02vl" localSheetId="6">[6]R1!#REF!</definedName>
    <definedName name="Nt_Z3_02vl">[6]R1!#REF!</definedName>
    <definedName name="Nt_Z3_03d" localSheetId="4">[6]R1!#REF!</definedName>
    <definedName name="Nt_Z3_03d" localSheetId="6">[6]R1!#REF!</definedName>
    <definedName name="Nt_Z3_03d">[6]R1!#REF!</definedName>
    <definedName name="Nt_Z3_03p" localSheetId="4">[6]R1!#REF!</definedName>
    <definedName name="Nt_Z3_03p" localSheetId="6">[6]R1!#REF!</definedName>
    <definedName name="Nt_Z3_03p">[6]R1!#REF!</definedName>
    <definedName name="Nt_Z3_05d" localSheetId="4">[6]R1!#REF!</definedName>
    <definedName name="Nt_Z3_05d" localSheetId="6">[6]R1!#REF!</definedName>
    <definedName name="Nt_Z3_05d">[6]R1!#REF!</definedName>
    <definedName name="Nt_Z3_05p" localSheetId="4">[6]R1!#REF!</definedName>
    <definedName name="Nt_Z3_05p" localSheetId="6">[6]R1!#REF!</definedName>
    <definedName name="Nt_Z3_05p">[6]R1!#REF!</definedName>
    <definedName name="Nt_Z3_10d" localSheetId="4">[6]R1!#REF!</definedName>
    <definedName name="Nt_Z3_10d" localSheetId="6">[6]R1!#REF!</definedName>
    <definedName name="Nt_Z3_10d">[6]R1!#REF!</definedName>
    <definedName name="Nt_Z3_10p" localSheetId="4">[6]R1!#REF!</definedName>
    <definedName name="Nt_Z3_10p" localSheetId="6">[6]R1!#REF!</definedName>
    <definedName name="Nt_Z3_10p">[6]R1!#REF!</definedName>
    <definedName name="Nt_Z3_10př" localSheetId="4">[6]R1!#REF!</definedName>
    <definedName name="Nt_Z3_10př" localSheetId="6">[6]R1!#REF!</definedName>
    <definedName name="Nt_Z3_10př">[6]R1!#REF!</definedName>
    <definedName name="Nt_Z3_10vl" localSheetId="4">[6]R1!#REF!</definedName>
    <definedName name="Nt_Z3_10vl" localSheetId="6">[6]R1!#REF!</definedName>
    <definedName name="Nt_Z3_10vl">[6]R1!#REF!</definedName>
    <definedName name="Ntep_OJ_03" localSheetId="4">[6]R1!#REF!</definedName>
    <definedName name="Ntep_OJ_03" localSheetId="6">[6]R1!#REF!</definedName>
    <definedName name="Ntep_OJ_03">[6]R1!#REF!</definedName>
    <definedName name="Ntep_Z1_03" localSheetId="4">[6]R1!#REF!</definedName>
    <definedName name="Ntep_Z1_03" localSheetId="6">[6]R1!#REF!</definedName>
    <definedName name="Ntep_Z1_03">[6]R1!#REF!</definedName>
    <definedName name="Ntep_Z2_03" localSheetId="4">[6]R1!#REF!</definedName>
    <definedName name="Ntep_Z2_03" localSheetId="6">[6]R1!#REF!</definedName>
    <definedName name="Ntep_Z2_03">[6]R1!#REF!</definedName>
    <definedName name="Ntep_Z3_03" localSheetId="4">[6]R1!#REF!</definedName>
    <definedName name="Ntep_Z3_03" localSheetId="6">[6]R1!#REF!</definedName>
    <definedName name="Ntep_Z3_03">[6]R1!#REF!</definedName>
    <definedName name="Nvap_OJ_02" localSheetId="4">[6]R1!#REF!</definedName>
    <definedName name="Nvap_OJ_02" localSheetId="6">[6]R1!#REF!</definedName>
    <definedName name="Nvap_OJ_02">[6]R1!#REF!</definedName>
    <definedName name="Nvap_OJ_05" localSheetId="4">[6]R1!#REF!</definedName>
    <definedName name="Nvap_OJ_05" localSheetId="6">[6]R1!#REF!</definedName>
    <definedName name="Nvap_OJ_05">[6]R1!#REF!</definedName>
    <definedName name="Nvap_OJ_10" localSheetId="4">[6]R1!#REF!</definedName>
    <definedName name="Nvap_OJ_10" localSheetId="6">[6]R1!#REF!</definedName>
    <definedName name="Nvap_OJ_10">[6]R1!#REF!</definedName>
    <definedName name="Nvap_Z1_02" localSheetId="4">[6]R1!#REF!</definedName>
    <definedName name="Nvap_Z1_02" localSheetId="6">[6]R1!#REF!</definedName>
    <definedName name="Nvap_Z1_02">[6]R1!#REF!</definedName>
    <definedName name="Nvap_Z1_05" localSheetId="4">[6]R1!#REF!</definedName>
    <definedName name="Nvap_Z1_05" localSheetId="6">[6]R1!#REF!</definedName>
    <definedName name="Nvap_Z1_05">[6]R1!#REF!</definedName>
    <definedName name="Nvap_Z1_10" localSheetId="4">[6]R1!#REF!</definedName>
    <definedName name="Nvap_Z1_10" localSheetId="6">[6]R1!#REF!</definedName>
    <definedName name="Nvap_Z1_10">[6]R1!#REF!</definedName>
    <definedName name="Nvap_Z2_02" localSheetId="4">[6]R1!#REF!</definedName>
    <definedName name="Nvap_Z2_02" localSheetId="6">[6]R1!#REF!</definedName>
    <definedName name="Nvap_Z2_02">[6]R1!#REF!</definedName>
    <definedName name="Nvap_Z2_05" localSheetId="4">[6]R1!#REF!</definedName>
    <definedName name="Nvap_Z2_05" localSheetId="6">[6]R1!#REF!</definedName>
    <definedName name="Nvap_Z2_05">[6]R1!#REF!</definedName>
    <definedName name="Nvap_Z2_10" localSheetId="4">[6]R1!#REF!</definedName>
    <definedName name="Nvap_Z2_10" localSheetId="6">[6]R1!#REF!</definedName>
    <definedName name="Nvap_Z2_10">[6]R1!#REF!</definedName>
    <definedName name="Nvap_Z3_02" localSheetId="4">[6]R1!#REF!</definedName>
    <definedName name="Nvap_Z3_02" localSheetId="6">[6]R1!#REF!</definedName>
    <definedName name="Nvap_Z3_02">[6]R1!#REF!</definedName>
    <definedName name="Nvap_Z3_05" localSheetId="4">[6]R1!#REF!</definedName>
    <definedName name="Nvap_Z3_05" localSheetId="6">[6]R1!#REF!</definedName>
    <definedName name="Nvap_Z3_05">[6]R1!#REF!</definedName>
    <definedName name="Nvap_Z3_10" localSheetId="4">[6]R1!#REF!</definedName>
    <definedName name="Nvap_Z3_10" localSheetId="6">[6]R1!#REF!</definedName>
    <definedName name="Nvap_Z3_10">[6]R1!#REF!</definedName>
    <definedName name="Nvod_OJ_01d" localSheetId="4">[6]R1!#REF!</definedName>
    <definedName name="Nvod_OJ_01d" localSheetId="6">[6]R1!#REF!</definedName>
    <definedName name="Nvod_OJ_01d">[6]R1!#REF!</definedName>
    <definedName name="Nvod_OJ_01p" localSheetId="4">[6]R1!#REF!</definedName>
    <definedName name="Nvod_OJ_01p" localSheetId="6">[6]R1!#REF!</definedName>
    <definedName name="Nvod_OJ_01p">[6]R1!#REF!</definedName>
    <definedName name="Nvod_OJ_02d" localSheetId="4">[6]R1!#REF!</definedName>
    <definedName name="Nvod_OJ_02d" localSheetId="6">[6]R1!#REF!</definedName>
    <definedName name="Nvod_OJ_02d">[6]R1!#REF!</definedName>
    <definedName name="Nvod_OJ_02p" localSheetId="4">[6]R1!#REF!</definedName>
    <definedName name="Nvod_OJ_02p" localSheetId="6">[6]R1!#REF!</definedName>
    <definedName name="Nvod_OJ_02p">[6]R1!#REF!</definedName>
    <definedName name="Nvod_OJ_02př" localSheetId="4">[6]R1!#REF!</definedName>
    <definedName name="Nvod_OJ_02př" localSheetId="6">[6]R1!#REF!</definedName>
    <definedName name="Nvod_OJ_02př">[6]R1!#REF!</definedName>
    <definedName name="Nvod_OJ_02vl" localSheetId="4">[6]R1!#REF!</definedName>
    <definedName name="Nvod_OJ_02vl" localSheetId="6">[6]R1!#REF!</definedName>
    <definedName name="Nvod_OJ_02vl">[6]R1!#REF!</definedName>
    <definedName name="Nvod_OJ_03d" localSheetId="4">[6]R1!#REF!</definedName>
    <definedName name="Nvod_OJ_03d" localSheetId="6">[6]R1!#REF!</definedName>
    <definedName name="Nvod_OJ_03d">[6]R1!#REF!</definedName>
    <definedName name="Nvod_OJ_03p" localSheetId="4">[6]R1!#REF!</definedName>
    <definedName name="Nvod_OJ_03p" localSheetId="6">[6]R1!#REF!</definedName>
    <definedName name="Nvod_OJ_03p">[6]R1!#REF!</definedName>
    <definedName name="Nvod_OJ_05d" localSheetId="4">[6]R1!#REF!</definedName>
    <definedName name="Nvod_OJ_05d" localSheetId="6">[6]R1!#REF!</definedName>
    <definedName name="Nvod_OJ_05d">[6]R1!#REF!</definedName>
    <definedName name="Nvod_OJ_05p" localSheetId="4">[6]R1!#REF!</definedName>
    <definedName name="Nvod_OJ_05p" localSheetId="6">[6]R1!#REF!</definedName>
    <definedName name="Nvod_OJ_05p">[6]R1!#REF!</definedName>
    <definedName name="Nvod_OJ_10d" localSheetId="4">[6]R1!#REF!</definedName>
    <definedName name="Nvod_OJ_10d" localSheetId="6">[6]R1!#REF!</definedName>
    <definedName name="Nvod_OJ_10d">[6]R1!#REF!</definedName>
    <definedName name="Nvod_OJ_10p" localSheetId="4">[6]R1!#REF!</definedName>
    <definedName name="Nvod_OJ_10p" localSheetId="6">[6]R1!#REF!</definedName>
    <definedName name="Nvod_OJ_10p">[6]R1!#REF!</definedName>
    <definedName name="Nvod_OJ_10př" localSheetId="4">[6]R1!#REF!</definedName>
    <definedName name="Nvod_OJ_10př" localSheetId="6">[6]R1!#REF!</definedName>
    <definedName name="Nvod_OJ_10př">[6]R1!#REF!</definedName>
    <definedName name="Nvod_OJ_10vl" localSheetId="4">[6]R1!#REF!</definedName>
    <definedName name="Nvod_OJ_10vl" localSheetId="6">[6]R1!#REF!</definedName>
    <definedName name="Nvod_OJ_10vl">[6]R1!#REF!</definedName>
    <definedName name="Nvod_Z1_01d" localSheetId="4">[6]R1!#REF!</definedName>
    <definedName name="Nvod_Z1_01d" localSheetId="6">[6]R1!#REF!</definedName>
    <definedName name="Nvod_Z1_01d">[6]R1!#REF!</definedName>
    <definedName name="Nvod_Z1_01p" localSheetId="4">[6]R1!#REF!</definedName>
    <definedName name="Nvod_Z1_01p" localSheetId="6">[6]R1!#REF!</definedName>
    <definedName name="Nvod_Z1_01p">[6]R1!#REF!</definedName>
    <definedName name="Nvod_Z1_02d" localSheetId="4">[6]R1!#REF!</definedName>
    <definedName name="Nvod_Z1_02d" localSheetId="6">[6]R1!#REF!</definedName>
    <definedName name="Nvod_Z1_02d">[6]R1!#REF!</definedName>
    <definedName name="Nvod_Z1_02p" localSheetId="4">[6]R1!#REF!</definedName>
    <definedName name="Nvod_Z1_02p" localSheetId="6">[6]R1!#REF!</definedName>
    <definedName name="Nvod_Z1_02p">[6]R1!#REF!</definedName>
    <definedName name="Nvod_Z1_02př" localSheetId="4">[6]R1!#REF!</definedName>
    <definedName name="Nvod_Z1_02př" localSheetId="6">[6]R1!#REF!</definedName>
    <definedName name="Nvod_Z1_02př">[6]R1!#REF!</definedName>
    <definedName name="Nvod_Z1_02vl" localSheetId="4">[6]R1!#REF!</definedName>
    <definedName name="Nvod_Z1_02vl" localSheetId="6">[6]R1!#REF!</definedName>
    <definedName name="Nvod_Z1_02vl">[6]R1!#REF!</definedName>
    <definedName name="Nvod_Z1_03d" localSheetId="4">[6]R1!#REF!</definedName>
    <definedName name="Nvod_Z1_03d" localSheetId="6">[6]R1!#REF!</definedName>
    <definedName name="Nvod_Z1_03d">[6]R1!#REF!</definedName>
    <definedName name="Nvod_Z1_03p" localSheetId="4">[6]R1!#REF!</definedName>
    <definedName name="Nvod_Z1_03p" localSheetId="6">[6]R1!#REF!</definedName>
    <definedName name="Nvod_Z1_03p">[6]R1!#REF!</definedName>
    <definedName name="Nvod_Z1_05d" localSheetId="4">[6]R1!#REF!</definedName>
    <definedName name="Nvod_Z1_05d" localSheetId="6">[6]R1!#REF!</definedName>
    <definedName name="Nvod_Z1_05d">[6]R1!#REF!</definedName>
    <definedName name="Nvod_Z1_05p" localSheetId="4">[6]R1!#REF!</definedName>
    <definedName name="Nvod_Z1_05p" localSheetId="6">[6]R1!#REF!</definedName>
    <definedName name="Nvod_Z1_05p">[6]R1!#REF!</definedName>
    <definedName name="Nvod_Z1_10d" localSheetId="4">[6]R1!#REF!</definedName>
    <definedName name="Nvod_Z1_10d" localSheetId="6">[6]R1!#REF!</definedName>
    <definedName name="Nvod_Z1_10d">[6]R1!#REF!</definedName>
    <definedName name="Nvod_Z1_10p" localSheetId="4">[6]R1!#REF!</definedName>
    <definedName name="Nvod_Z1_10p" localSheetId="6">[6]R1!#REF!</definedName>
    <definedName name="Nvod_Z1_10p">[6]R1!#REF!</definedName>
    <definedName name="Nvod_Z1_10př" localSheetId="4">[6]R1!#REF!</definedName>
    <definedName name="Nvod_Z1_10př" localSheetId="6">[6]R1!#REF!</definedName>
    <definedName name="Nvod_Z1_10př">[6]R1!#REF!</definedName>
    <definedName name="Nvod_Z1_10vl" localSheetId="4">[6]R1!#REF!</definedName>
    <definedName name="Nvod_Z1_10vl" localSheetId="6">[6]R1!#REF!</definedName>
    <definedName name="Nvod_Z1_10vl">[6]R1!#REF!</definedName>
    <definedName name="Nvod_Z2_01d" localSheetId="4">[6]R1!#REF!</definedName>
    <definedName name="Nvod_Z2_01d" localSheetId="6">[6]R1!#REF!</definedName>
    <definedName name="Nvod_Z2_01d">[6]R1!#REF!</definedName>
    <definedName name="Nvod_Z2_01p" localSheetId="4">[6]R1!#REF!</definedName>
    <definedName name="Nvod_Z2_01p" localSheetId="6">[6]R1!#REF!</definedName>
    <definedName name="Nvod_Z2_01p">[6]R1!#REF!</definedName>
    <definedName name="Nvod_Z2_02d" localSheetId="4">[6]R1!#REF!</definedName>
    <definedName name="Nvod_Z2_02d" localSheetId="6">[6]R1!#REF!</definedName>
    <definedName name="Nvod_Z2_02d">[6]R1!#REF!</definedName>
    <definedName name="Nvod_Z2_02p" localSheetId="4">[6]R1!#REF!</definedName>
    <definedName name="Nvod_Z2_02p" localSheetId="6">[6]R1!#REF!</definedName>
    <definedName name="Nvod_Z2_02p">[6]R1!#REF!</definedName>
    <definedName name="Nvod_Z2_02př" localSheetId="4">[6]R1!#REF!</definedName>
    <definedName name="Nvod_Z2_02př" localSheetId="6">[6]R1!#REF!</definedName>
    <definedName name="Nvod_Z2_02př">[6]R1!#REF!</definedName>
    <definedName name="Nvod_Z2_02vl" localSheetId="4">[6]R1!#REF!</definedName>
    <definedName name="Nvod_Z2_02vl" localSheetId="6">[6]R1!#REF!</definedName>
    <definedName name="Nvod_Z2_02vl">[6]R1!#REF!</definedName>
    <definedName name="Nvod_Z2_03d" localSheetId="4">[6]R1!#REF!</definedName>
    <definedName name="Nvod_Z2_03d" localSheetId="6">[6]R1!#REF!</definedName>
    <definedName name="Nvod_Z2_03d">[6]R1!#REF!</definedName>
    <definedName name="Nvod_Z2_03p" localSheetId="4">[6]R1!#REF!</definedName>
    <definedName name="Nvod_Z2_03p" localSheetId="6">[6]R1!#REF!</definedName>
    <definedName name="Nvod_Z2_03p">[6]R1!#REF!</definedName>
    <definedName name="Nvod_Z2_05d" localSheetId="4">[6]R1!#REF!</definedName>
    <definedName name="Nvod_Z2_05d" localSheetId="6">[6]R1!#REF!</definedName>
    <definedName name="Nvod_Z2_05d">[6]R1!#REF!</definedName>
    <definedName name="Nvod_Z2_05p" localSheetId="4">[6]R1!#REF!</definedName>
    <definedName name="Nvod_Z2_05p" localSheetId="6">[6]R1!#REF!</definedName>
    <definedName name="Nvod_Z2_05p">[6]R1!#REF!</definedName>
    <definedName name="Nvod_Z2_10d" localSheetId="4">[6]R1!#REF!</definedName>
    <definedName name="Nvod_Z2_10d" localSheetId="6">[6]R1!#REF!</definedName>
    <definedName name="Nvod_Z2_10d">[6]R1!#REF!</definedName>
    <definedName name="Nvod_Z2_10p" localSheetId="4">[6]R1!#REF!</definedName>
    <definedName name="Nvod_Z2_10p" localSheetId="6">[6]R1!#REF!</definedName>
    <definedName name="Nvod_Z2_10p">[6]R1!#REF!</definedName>
    <definedName name="Nvod_Z2_10př" localSheetId="4">[6]R1!#REF!</definedName>
    <definedName name="Nvod_Z2_10př" localSheetId="6">[6]R1!#REF!</definedName>
    <definedName name="Nvod_Z2_10př">[6]R1!#REF!</definedName>
    <definedName name="Nvod_Z2_10vl" localSheetId="4">[6]R1!#REF!</definedName>
    <definedName name="Nvod_Z2_10vl" localSheetId="6">[6]R1!#REF!</definedName>
    <definedName name="Nvod_Z2_10vl">[6]R1!#REF!</definedName>
    <definedName name="Nvod_Z3_01d" localSheetId="4">[6]R1!#REF!</definedName>
    <definedName name="Nvod_Z3_01d" localSheetId="6">[6]R1!#REF!</definedName>
    <definedName name="Nvod_Z3_01d">[6]R1!#REF!</definedName>
    <definedName name="Nvod_Z3_01p" localSheetId="4">[6]R1!#REF!</definedName>
    <definedName name="Nvod_Z3_01p" localSheetId="6">[6]R1!#REF!</definedName>
    <definedName name="Nvod_Z3_01p">[6]R1!#REF!</definedName>
    <definedName name="Nvod_Z3_02d" localSheetId="4">[6]R1!#REF!</definedName>
    <definedName name="Nvod_Z3_02d" localSheetId="6">[6]R1!#REF!</definedName>
    <definedName name="Nvod_Z3_02d">[6]R1!#REF!</definedName>
    <definedName name="Nvod_Z3_02p" localSheetId="4">[6]R1!#REF!</definedName>
    <definedName name="Nvod_Z3_02p" localSheetId="6">[6]R1!#REF!</definedName>
    <definedName name="Nvod_Z3_02p">[6]R1!#REF!</definedName>
    <definedName name="Nvod_Z3_02př" localSheetId="4">[6]R1!#REF!</definedName>
    <definedName name="Nvod_Z3_02př" localSheetId="6">[6]R1!#REF!</definedName>
    <definedName name="Nvod_Z3_02př">[6]R1!#REF!</definedName>
    <definedName name="Nvod_Z3_02vl" localSheetId="4">[6]R1!#REF!</definedName>
    <definedName name="Nvod_Z3_02vl" localSheetId="6">[6]R1!#REF!</definedName>
    <definedName name="Nvod_Z3_02vl">[6]R1!#REF!</definedName>
    <definedName name="Nvod_Z3_03d" localSheetId="4">[6]R1!#REF!</definedName>
    <definedName name="Nvod_Z3_03d" localSheetId="6">[6]R1!#REF!</definedName>
    <definedName name="Nvod_Z3_03d">[6]R1!#REF!</definedName>
    <definedName name="Nvod_Z3_03p" localSheetId="4">[6]R1!#REF!</definedName>
    <definedName name="Nvod_Z3_03p" localSheetId="6">[6]R1!#REF!</definedName>
    <definedName name="Nvod_Z3_03p">[6]R1!#REF!</definedName>
    <definedName name="Nvod_Z3_05d" localSheetId="4">[6]R1!#REF!</definedName>
    <definedName name="Nvod_Z3_05d" localSheetId="6">[6]R1!#REF!</definedName>
    <definedName name="Nvod_Z3_05d">[6]R1!#REF!</definedName>
    <definedName name="Nvod_Z3_05p" localSheetId="4">[6]R1!#REF!</definedName>
    <definedName name="Nvod_Z3_05p" localSheetId="6">[6]R1!#REF!</definedName>
    <definedName name="Nvod_Z3_05p">[6]R1!#REF!</definedName>
    <definedName name="Nvod_Z3_10d" localSheetId="4">[6]R1!#REF!</definedName>
    <definedName name="Nvod_Z3_10d" localSheetId="6">[6]R1!#REF!</definedName>
    <definedName name="Nvod_Z3_10d">[6]R1!#REF!</definedName>
    <definedName name="Nvod_Z3_10p" localSheetId="4">[6]R1!#REF!</definedName>
    <definedName name="Nvod_Z3_10p" localSheetId="6">[6]R1!#REF!</definedName>
    <definedName name="Nvod_Z3_10p">[6]R1!#REF!</definedName>
    <definedName name="Nvod_Z3_10př" localSheetId="4">[6]R1!#REF!</definedName>
    <definedName name="Nvod_Z3_10př" localSheetId="6">[6]R1!#REF!</definedName>
    <definedName name="Nvod_Z3_10př">[6]R1!#REF!</definedName>
    <definedName name="Nvod_Z3_10vl" localSheetId="4">[6]R1!#REF!</definedName>
    <definedName name="Nvod_Z3_10vl" localSheetId="6">[6]R1!#REF!</definedName>
    <definedName name="Nvod_Z3_10vl">[6]R1!#REF!</definedName>
    <definedName name="Nvzd" localSheetId="4">[10]náklady!#REF!</definedName>
    <definedName name="Nvzd" localSheetId="6">[10]náklady!#REF!</definedName>
    <definedName name="Nvzd">[10]náklady!#REF!</definedName>
    <definedName name="Nžp_OJ_01" localSheetId="4">[6]R1!#REF!</definedName>
    <definedName name="Nžp_OJ_01" localSheetId="6">[6]R1!#REF!</definedName>
    <definedName name="Nžp_OJ_01">[6]R1!#REF!</definedName>
    <definedName name="Nžp_OJ_02" localSheetId="4">[6]R1!#REF!</definedName>
    <definedName name="Nžp_OJ_02" localSheetId="6">[6]R1!#REF!</definedName>
    <definedName name="Nžp_OJ_02">[6]R1!#REF!</definedName>
    <definedName name="Nžp_OJ_10" localSheetId="4">[6]R1!#REF!</definedName>
    <definedName name="Nžp_OJ_10" localSheetId="6">[6]R1!#REF!</definedName>
    <definedName name="Nžp_OJ_10">[6]R1!#REF!</definedName>
    <definedName name="Nžp_Z1_01" localSheetId="4">[6]R1!#REF!</definedName>
    <definedName name="Nžp_Z1_01" localSheetId="6">[6]R1!#REF!</definedName>
    <definedName name="Nžp_Z1_01">[6]R1!#REF!</definedName>
    <definedName name="Nžp_Z1_02" localSheetId="4">[6]R1!#REF!</definedName>
    <definedName name="Nžp_Z1_02" localSheetId="6">[6]R1!#REF!</definedName>
    <definedName name="Nžp_Z1_02">[6]R1!#REF!</definedName>
    <definedName name="Nžp_Z1_10" localSheetId="4">[6]R1!#REF!</definedName>
    <definedName name="Nžp_Z1_10" localSheetId="6">[6]R1!#REF!</definedName>
    <definedName name="Nžp_Z1_10">[6]R1!#REF!</definedName>
    <definedName name="Nžp_Z2_01" localSheetId="4">[6]R1!#REF!</definedName>
    <definedName name="Nžp_Z2_01" localSheetId="6">[6]R1!#REF!</definedName>
    <definedName name="Nžp_Z2_01">[6]R1!#REF!</definedName>
    <definedName name="Nžp_Z2_02" localSheetId="4">[6]R1!#REF!</definedName>
    <definedName name="Nžp_Z2_02" localSheetId="6">[6]R1!#REF!</definedName>
    <definedName name="Nžp_Z2_02">[6]R1!#REF!</definedName>
    <definedName name="Nžp_Z2_10" localSheetId="4">[6]R1!#REF!</definedName>
    <definedName name="Nžp_Z2_10" localSheetId="6">[6]R1!#REF!</definedName>
    <definedName name="Nžp_Z2_10">[6]R1!#REF!</definedName>
    <definedName name="Nžp_Z3_01" localSheetId="4">[6]R1!#REF!</definedName>
    <definedName name="Nžp_Z3_01" localSheetId="6">[6]R1!#REF!</definedName>
    <definedName name="Nžp_Z3_01">[6]R1!#REF!</definedName>
    <definedName name="Nžp_Z3_02" localSheetId="4">[6]R1!#REF!</definedName>
    <definedName name="Nžp_Z3_02" localSheetId="6">[6]R1!#REF!</definedName>
    <definedName name="Nžp_Z3_02">[6]R1!#REF!</definedName>
    <definedName name="Nžp_Z3_10" localSheetId="4">[6]R1!#REF!</definedName>
    <definedName name="Nžp_Z3_10" localSheetId="6">[6]R1!#REF!</definedName>
    <definedName name="Nžp_Z3_10">[6]R1!#REF!</definedName>
    <definedName name="_xlnm.Print_Area" localSheetId="2">'25-A'!$A$1:$G$24</definedName>
    <definedName name="_xlnm.Print_Area" localSheetId="4">'25-D-D1'!$A$3:$X$19</definedName>
    <definedName name="Odsíření" localSheetId="4">[6]R1!#REF!</definedName>
    <definedName name="Odsíření" localSheetId="5">[6]R1!#REF!</definedName>
    <definedName name="Odsíření" localSheetId="6">[6]R1!#REF!</definedName>
    <definedName name="Odsíření">[6]R1!#REF!</definedName>
    <definedName name="Operators" hidden="1">[5]Calculations!$D$2:$D$6</definedName>
    <definedName name="Operators1" hidden="1">[5]Calculations!$C$2:$C$4</definedName>
    <definedName name="Osl_z" localSheetId="4">[10]náklady!#REF!</definedName>
    <definedName name="Osl_z" localSheetId="5">[10]náklady!#REF!</definedName>
    <definedName name="Osl_z" localSheetId="6">[10]náklady!#REF!</definedName>
    <definedName name="Osl_z">[10]náklady!#REF!</definedName>
    <definedName name="Ost.n.č." localSheetId="4">[6]R1!#REF!</definedName>
    <definedName name="Ost.n.č." localSheetId="5">[6]R1!#REF!</definedName>
    <definedName name="Ost.n.č." localSheetId="6">[6]R1!#REF!</definedName>
    <definedName name="Ost.n.č.">[6]R1!#REF!</definedName>
    <definedName name="Ost.obch.č." localSheetId="4">[6]R1!#REF!</definedName>
    <definedName name="Ost.obch.č." localSheetId="5">[6]R1!#REF!</definedName>
    <definedName name="Ost.obch.č." localSheetId="6">[6]R1!#REF!</definedName>
    <definedName name="Ost.obch.č.">[6]R1!#REF!</definedName>
    <definedName name="ost_en" localSheetId="4">[6]R1!#REF!</definedName>
    <definedName name="ost_en" localSheetId="6">[6]R1!#REF!</definedName>
    <definedName name="ost_en">[6]R1!#REF!</definedName>
    <definedName name="ost_mat" localSheetId="4">[6]R1!#REF!</definedName>
    <definedName name="ost_mat" localSheetId="6">[6]R1!#REF!</definedName>
    <definedName name="ost_mat">[6]R1!#REF!</definedName>
    <definedName name="overwieww" hidden="1">{"'List1'!$A$1:$I$56"}</definedName>
    <definedName name="PeriodType" hidden="1">[5]Specs!$G$31</definedName>
    <definedName name="PerpetuityEnter" hidden="1">[5]Specs!$G$43</definedName>
    <definedName name="PerpetuityEnterEquity" hidden="1">[5]Specs!$G$48</definedName>
    <definedName name="PerpetuityGrowing" hidden="1">[5]Specs!$G$44</definedName>
    <definedName name="PerpetuityGrowingEquity" hidden="1">[5]Specs!$G$49</definedName>
    <definedName name="PerpetuityIndex" hidden="1">[5]Specs!$G$41</definedName>
    <definedName name="PerpetuityIndexEquity" hidden="1">[5]Specs!$G$46</definedName>
    <definedName name="PerpetuityYear" hidden="1">[5]Specs!$G$42</definedName>
    <definedName name="PerpetuityYearEquity" hidden="1">[5]Specs!$G$47</definedName>
    <definedName name="PNP" localSheetId="4">[6]R1!#REF!</definedName>
    <definedName name="PNP" localSheetId="6">[6]R1!#REF!</definedName>
    <definedName name="PNP">[6]R1!#REF!</definedName>
    <definedName name="PrintMode" hidden="1">[5]Specs!$I$11</definedName>
    <definedName name="Proj.týmy" localSheetId="4">[6]R1!#REF!</definedName>
    <definedName name="Proj.týmy" localSheetId="6">[6]R1!#REF!</definedName>
    <definedName name="Proj.týmy">[6]R1!#REF!</definedName>
    <definedName name="Projekt" hidden="1">[11]A!#REF!</definedName>
    <definedName name="prosinec">[3]R4_DPS!$Q$371:$Q$683</definedName>
    <definedName name="prosinec_exhal">[3]R4_DPS!$Q$718:$Q$723</definedName>
    <definedName name="prosinec_GO">[3]R4_DPS!$Q$708:$Q$716</definedName>
    <definedName name="prosinec_mt_KU">[3]R4_DPS!$Q$760:$Q$761</definedName>
    <definedName name="prosinec_mt_N">[3]R4_DPS!$Q$740:$Q$754</definedName>
    <definedName name="prosinec_mt_V">[3]R4_DPS!$Q$729:$Q$736</definedName>
    <definedName name="prosinec_mt_VN_OJ">[3]R4_DPS!$Q$764:$Q$765</definedName>
    <definedName name="prosinec_tj">[3]R4_DPS!$Q$770:$Q$774</definedName>
    <definedName name="přen_služby" localSheetId="4">#REF!</definedName>
    <definedName name="přen_služby" localSheetId="6">#REF!</definedName>
    <definedName name="přen_služby">#REF!</definedName>
    <definedName name="Přípr.výr." localSheetId="4">[6]R1!#REF!</definedName>
    <definedName name="Přípr.výr." localSheetId="6">[6]R1!#REF!</definedName>
    <definedName name="Přípr.výr.">[6]R1!#REF!</definedName>
    <definedName name="PUB_FileID" hidden="1">"L10004026.xls"</definedName>
    <definedName name="PUB_UserID" hidden="1">"MAYERX"</definedName>
    <definedName name="Qnak_OJ" localSheetId="4">[6]R1!#REF!</definedName>
    <definedName name="Qnak_OJ" localSheetId="6">[6]R1!#REF!</definedName>
    <definedName name="Qnak_OJ">[6]R1!#REF!</definedName>
    <definedName name="Qnak_Z1" localSheetId="4">[6]R1!#REF!</definedName>
    <definedName name="Qnak_Z1" localSheetId="6">[6]R1!#REF!</definedName>
    <definedName name="Qnak_Z1">[6]R1!#REF!</definedName>
    <definedName name="Qnak_Z2" localSheetId="4">[6]R1!#REF!</definedName>
    <definedName name="Qnak_Z2" localSheetId="6">[6]R1!#REF!</definedName>
    <definedName name="Qnak_Z2">[6]R1!#REF!</definedName>
    <definedName name="Qnak_Z3" localSheetId="4">[6]R1!#REF!</definedName>
    <definedName name="Qnak_Z3" localSheetId="6">[6]R1!#REF!</definedName>
    <definedName name="Qnak_Z3">[6]R1!#REF!</definedName>
    <definedName name="Qost_OJ" localSheetId="4">[6]R1!#REF!</definedName>
    <definedName name="Qost_OJ" localSheetId="6">[6]R1!#REF!</definedName>
    <definedName name="Qost_OJ">[6]R1!#REF!</definedName>
    <definedName name="Qost_Z1" localSheetId="4">[6]R1!#REF!</definedName>
    <definedName name="Qost_Z1" localSheetId="6">[6]R1!#REF!</definedName>
    <definedName name="Qost_Z1">[6]R1!#REF!</definedName>
    <definedName name="Qost_Z2" localSheetId="4">[6]R1!#REF!</definedName>
    <definedName name="Qost_Z2" localSheetId="6">[6]R1!#REF!</definedName>
    <definedName name="Qost_Z2">[6]R1!#REF!</definedName>
    <definedName name="Qost_Z3" localSheetId="4">[6]R1!#REF!</definedName>
    <definedName name="Qost_Z3" localSheetId="6">[6]R1!#REF!</definedName>
    <definedName name="Qost_Z3">[6]R1!#REF!</definedName>
    <definedName name="Qpal_ve" localSheetId="4">[6]R1!#REF!</definedName>
    <definedName name="Qpal_ve" localSheetId="6">[6]R1!#REF!</definedName>
    <definedName name="Qpal_ve">[6]R1!#REF!</definedName>
    <definedName name="Qpal_vt_OJ" localSheetId="4">[6]R1!#REF!</definedName>
    <definedName name="Qpal_vt_OJ" localSheetId="6">[6]R1!#REF!</definedName>
    <definedName name="Qpal_vt_OJ">[6]R1!#REF!</definedName>
    <definedName name="Qpal_vt_Z1" localSheetId="4">[6]R1!#REF!</definedName>
    <definedName name="Qpal_vt_Z1" localSheetId="6">[6]R1!#REF!</definedName>
    <definedName name="Qpal_vt_Z1">[6]R1!#REF!</definedName>
    <definedName name="Qpal_vt_Z2" localSheetId="4">[6]R1!#REF!</definedName>
    <definedName name="Qpal_vt_Z2" localSheetId="6">[6]R1!#REF!</definedName>
    <definedName name="Qpal_vt_Z2">[6]R1!#REF!</definedName>
    <definedName name="Qpal_vt_Z3" localSheetId="4">[6]R1!#REF!</definedName>
    <definedName name="Qpal_vt_Z3" localSheetId="6">[6]R1!#REF!</definedName>
    <definedName name="Qpal_vt_Z3">[6]R1!#REF!</definedName>
    <definedName name="Qtep_OJ" localSheetId="4">[6]R1!#REF!</definedName>
    <definedName name="Qtep_OJ" localSheetId="6">[6]R1!#REF!</definedName>
    <definedName name="Qtep_OJ">[6]R1!#REF!</definedName>
    <definedName name="Qtep_Z1" localSheetId="4">[6]R1!#REF!</definedName>
    <definedName name="Qtep_Z1" localSheetId="6">[6]R1!#REF!</definedName>
    <definedName name="Qtep_Z1">[6]R1!#REF!</definedName>
    <definedName name="Qtep_Z2" localSheetId="4">[6]R1!#REF!</definedName>
    <definedName name="Qtep_Z2" localSheetId="6">[6]R1!#REF!</definedName>
    <definedName name="Qtep_Z2">[6]R1!#REF!</definedName>
    <definedName name="Qtep_Z3" localSheetId="4">[6]R1!#REF!</definedName>
    <definedName name="Qtep_Z3" localSheetId="6">[6]R1!#REF!</definedName>
    <definedName name="Qtep_Z3">[6]R1!#REF!</definedName>
    <definedName name="Qudt_OJ" localSheetId="4">[6]R1!#REF!</definedName>
    <definedName name="Qudt_OJ" localSheetId="6">[6]R1!#REF!</definedName>
    <definedName name="Qudt_OJ">[6]R1!#REF!</definedName>
    <definedName name="Qudt_Z1" localSheetId="4">[6]R1!#REF!</definedName>
    <definedName name="Qudt_Z1" localSheetId="6">[6]R1!#REF!</definedName>
    <definedName name="Qudt_Z1">[6]R1!#REF!</definedName>
    <definedName name="Qudt_Z2" localSheetId="4">[6]R1!#REF!</definedName>
    <definedName name="Qudt_Z2" localSheetId="6">[6]R1!#REF!</definedName>
    <definedName name="Qudt_Z2">[6]R1!#REF!</definedName>
    <definedName name="Qudt_Z3" localSheetId="4">[6]R1!#REF!</definedName>
    <definedName name="Qudt_Z3" localSheetId="6">[6]R1!#REF!</definedName>
    <definedName name="Qudt_Z3">[6]R1!#REF!</definedName>
    <definedName name="Qztr_OJ" localSheetId="4">[6]R1!#REF!</definedName>
    <definedName name="Qztr_OJ" localSheetId="6">[6]R1!#REF!</definedName>
    <definedName name="Qztr_OJ">[6]R1!#REF!</definedName>
    <definedName name="Qztr_Z1" localSheetId="4">[6]R1!#REF!</definedName>
    <definedName name="Qztr_Z1" localSheetId="6">[6]R1!#REF!</definedName>
    <definedName name="Qztr_Z1">[6]R1!#REF!</definedName>
    <definedName name="Qztr_Z2" localSheetId="4">[6]R1!#REF!</definedName>
    <definedName name="Qztr_Z2" localSheetId="6">[6]R1!#REF!</definedName>
    <definedName name="Qztr_Z2">[6]R1!#REF!</definedName>
    <definedName name="Qztr_Z3" localSheetId="4">[6]R1!#REF!</definedName>
    <definedName name="Qztr_Z3" localSheetId="6">[6]R1!#REF!</definedName>
    <definedName name="Qztr_Z3">[6]R1!#REF!</definedName>
    <definedName name="RatiosDD" hidden="1">[5]Calculations!$A$754:$A$797</definedName>
    <definedName name="redo" hidden="1">{#N/A,#N/A,FALSE,"ACQ_GRAPHS";#N/A,#N/A,FALSE,"T_1 GRAPHS";#N/A,#N/A,FALSE,"T_2 GRAPHS";#N/A,#N/A,FALSE,"COMB_GRAPHS"}</definedName>
    <definedName name="Rekr.zař." localSheetId="4">[6]R1!#REF!</definedName>
    <definedName name="Rekr.zař." localSheetId="6">[6]R1!#REF!</definedName>
    <definedName name="Rekr.zař.">[6]R1!#REF!</definedName>
    <definedName name="Repr" localSheetId="4">[10]náklady!#REF!</definedName>
    <definedName name="Repr" localSheetId="6">[10]náklady!#REF!</definedName>
    <definedName name="Repr">[10]náklady!#REF!</definedName>
    <definedName name="ResidualTxt" hidden="1">[5]SpecsTxt!$F$12</definedName>
    <definedName name="ResultEVAMonths" hidden="1">[5]Specs!$I$20</definedName>
    <definedName name="ResultRonaMonths" hidden="1">[5]Specs!$I$18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zerva" localSheetId="4">#REF!</definedName>
    <definedName name="rezerva" localSheetId="6">#REF!</definedName>
    <definedName name="rezerva">#REF!</definedName>
    <definedName name="rok">[3]R4_DPS!$D$6:$D$318</definedName>
    <definedName name="rok_exhal">[3]R4_DPS!$D$353:$D$358</definedName>
    <definedName name="rok_exhal_Z1_E">[3]R4_DPS!$D$353</definedName>
    <definedName name="rok_exhal_Z1_T">[3]R4_DPS!$D$354</definedName>
    <definedName name="rok_exhal_Z2_E">[3]R4_DPS!$D$355</definedName>
    <definedName name="rok_exhal_Z2_T">[3]R4_DPS!$D$356</definedName>
    <definedName name="rok_exhal_Z3_E">[3]R4_DPS!$D$357</definedName>
    <definedName name="rok_exhal_Z3_T">[3]R4_DPS!$D$358</definedName>
    <definedName name="rok_GO">[3]R4_DPS!$D$343:$D$351</definedName>
    <definedName name="rok_GO_Z1">[3]R4_DPS!$D$343</definedName>
    <definedName name="rok_GO_Z1_E">[3]R4_DPS!$D$344</definedName>
    <definedName name="rok_GO_Z1_T">[3]R4_DPS!$D$345</definedName>
    <definedName name="rok_GO_Z2">[3]R4_DPS!$D$346</definedName>
    <definedName name="rok_GO_Z2_E">[3]R4_DPS!$D$347</definedName>
    <definedName name="rok_GO_Z2_T">[3]R4_DPS!$D$348</definedName>
    <definedName name="rok_GO_Z3">[3]R4_DPS!$D$349</definedName>
    <definedName name="rok_GO_Z3_E">[3]R4_DPS!$D$350</definedName>
    <definedName name="rok_GO_Z3_T">[3]R4_DPS!$D$351</definedName>
    <definedName name="rok_tj">[3]R4_DPS!$D$360:$D$364</definedName>
    <definedName name="RonaCG" hidden="1">[5]Specs!$G$19</definedName>
    <definedName name="Rozv._tepla" localSheetId="4">[6]R1!#REF!</definedName>
    <definedName name="Rozv._tepla" localSheetId="6">[6]R1!#REF!</definedName>
    <definedName name="Rozv._tepla">[6]R1!#REF!</definedName>
    <definedName name="Rozv.el.elny" localSheetId="4">[6]R1!#REF!</definedName>
    <definedName name="Rozv.el.elny" localSheetId="6">[6]R1!#REF!</definedName>
    <definedName name="Rozv.el.elny">[6]R1!#REF!</definedName>
    <definedName name="říjen">[3]R4_DPS!$O$371:$O$683</definedName>
    <definedName name="říjen_exhal">[3]R4_DPS!$O$718:$O$723</definedName>
    <definedName name="říjen_GO">[3]R4_DPS!$O$708:$O$716</definedName>
    <definedName name="říjen_mt_KU">[3]R4_DPS!$O$760:$O$761</definedName>
    <definedName name="říjen_mt_N">[3]R4_DPS!$O$740:$O$754</definedName>
    <definedName name="říjen_mt_V">[3]R4_DPS!$O$729:$O$736</definedName>
    <definedName name="říjen_mt_VN_OJ">[3]R4_DPS!$O$764:$O$765</definedName>
    <definedName name="říjen_tj">[3]R4_DPS!$O$770:$O$774</definedName>
    <definedName name="S12S14">#REF!</definedName>
    <definedName name="S14S14">#REF!</definedName>
    <definedName name="S15S16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owConclusions" hidden="1">[5]Specs!$I$9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#REF!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lökgd" hidden="1">{"summary1",#N/A,TRUE,"Comps";"summary2",#N/A,TRUE,"Comps";"summary3",#N/A,TRUE,"Comps"}</definedName>
    <definedName name="služby_R95" localSheetId="4">[6]R1!#REF!</definedName>
    <definedName name="služby_R95" localSheetId="6">[6]R1!#REF!</definedName>
    <definedName name="služby_R95">[6]R1!#REF!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pen">[3]R4_DPS!$M$371:$M$683</definedName>
    <definedName name="srpen_exhal">[3]R4_DPS!$M$718:$M$723</definedName>
    <definedName name="srpen_GO">[3]R4_DPS!$M$708:$M$716</definedName>
    <definedName name="srpen_mt_KU">[3]R4_DPS!$M$760:$M$761</definedName>
    <definedName name="srpen_mt_N">[3]R4_DPS!$M$740:$M$754</definedName>
    <definedName name="srpen_mt_V">[3]R4_DPS!$M$729:$M$736</definedName>
    <definedName name="srpen_mt_VN_OJ">[3]R4_DPS!$M$764:$M$765</definedName>
    <definedName name="srpen_tj">[3]R4_DPS!$M$770:$M$774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dColWidth" hidden="1">9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wvu.inputs._.raw._.data." hidden="1">#REF!</definedName>
    <definedName name="Swvu.summary1." hidden="1">#REF!</definedName>
    <definedName name="Swvu.summary2." hidden="1">#REF!</definedName>
    <definedName name="Swvu.summary3." hidden="1">#REF!</definedName>
    <definedName name="tab" localSheetId="4">[6]R1!#REF!</definedName>
    <definedName name="tab" localSheetId="6">[6]R1!#REF!</definedName>
    <definedName name="tab">[6]R1!#REF!</definedName>
    <definedName name="TablesType" hidden="1">"Q_"</definedName>
    <definedName name="TANT" localSheetId="4">#REF!</definedName>
    <definedName name="TANT" localSheetId="6">#REF!</definedName>
    <definedName name="TANT">#REF!</definedName>
    <definedName name="Tariff_B" hidden="1">{"Valuation",#N/A,TRUE,"Valuation Summary";"Financial Statements",#N/A,TRUE,"Results";"Results",#N/A,TRUE,"Results";"Ratios",#N/A,TRUE,"Results";"P2 Summary",#N/A,TRUE,"Results"}</definedName>
    <definedName name="ThomasEliot" hidden="1">{"cap_structure",#N/A,FALSE,"Graph-Mkt Cap";"price",#N/A,FALSE,"Graph-Price";"ebit",#N/A,FALSE,"Graph-EBITDA";"ebitda",#N/A,FALSE,"Graph-EBITDA"}</definedName>
    <definedName name="Translations">[12]Preklad!$B$2:$D$73</definedName>
    <definedName name="Ubytovny" localSheetId="4">[6]R1!#REF!</definedName>
    <definedName name="Ubytovny" localSheetId="6">[6]R1!#REF!</definedName>
    <definedName name="Ubytovny">[6]R1!#REF!</definedName>
    <definedName name="účinnost">#REF!</definedName>
    <definedName name="únor">[3]R4_DPS!$G$371:$G$683</definedName>
    <definedName name="únor_exhal">[3]R4_DPS!$G$718:$G$723</definedName>
    <definedName name="únor_GO">[3]R4_DPS!$G$708:$G$716</definedName>
    <definedName name="únor_mt_KU">[3]R4_DPS!$G$760:$G$761</definedName>
    <definedName name="únor_mt_N">[3]R4_DPS!$G$740:$G$754</definedName>
    <definedName name="únor_mt_V">[3]R4_DPS!$G$729:$G$736</definedName>
    <definedName name="únor_mt_VN_OJ">[3]R4_DPS!$G$764:$G$765</definedName>
    <definedName name="únor_tj">[3]R4_DPS!$G$770:$G$774</definedName>
    <definedName name="Urok" localSheetId="4">#REF!</definedName>
    <definedName name="Urok" localSheetId="6">#REF!</definedName>
    <definedName name="Urok">#REF!</definedName>
    <definedName name="UseCalculatedTax" hidden="1">[5]Specs!$G$53</definedName>
    <definedName name="UsePerpetuity" hidden="1">[5]Specs!$G$37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ueInUseWithTax" hidden="1">[5]Specs!$G$54</definedName>
    <definedName name="VariableRate" hidden="1">[5]Specs!$I$23</definedName>
    <definedName name="VariableRateEquity" hidden="1">[5]Specs!$I$25</definedName>
    <definedName name="Version" hidden="1">'[5]Basic Values'!$A$17</definedName>
    <definedName name="Vkd_OJ_01" localSheetId="4">[6]R1!#REF!</definedName>
    <definedName name="Vkd_OJ_01" localSheetId="6">[6]R1!#REF!</definedName>
    <definedName name="Vkd_OJ_01">[6]R1!#REF!</definedName>
    <definedName name="Vkd_OJ_02" localSheetId="4">[6]R1!#REF!</definedName>
    <definedName name="Vkd_OJ_02" localSheetId="6">[6]R1!#REF!</definedName>
    <definedName name="Vkd_OJ_02">[6]R1!#REF!</definedName>
    <definedName name="Vkd_OJ_03" localSheetId="4">[6]R1!#REF!</definedName>
    <definedName name="Vkd_OJ_03" localSheetId="6">[6]R1!#REF!</definedName>
    <definedName name="Vkd_OJ_03">[6]R1!#REF!</definedName>
    <definedName name="Vkd_OJ_05" localSheetId="4">[6]R1!#REF!</definedName>
    <definedName name="Vkd_OJ_05" localSheetId="6">[6]R1!#REF!</definedName>
    <definedName name="Vkd_OJ_05">[6]R1!#REF!</definedName>
    <definedName name="Vkd_OJ_10" localSheetId="4">[6]R1!#REF!</definedName>
    <definedName name="Vkd_OJ_10" localSheetId="6">[6]R1!#REF!</definedName>
    <definedName name="Vkd_OJ_10">[6]R1!#REF!</definedName>
    <definedName name="Vkd_Z1_01" localSheetId="4">[6]R1!#REF!</definedName>
    <definedName name="Vkd_Z1_01" localSheetId="6">[6]R1!#REF!</definedName>
    <definedName name="Vkd_Z1_01">[6]R1!#REF!</definedName>
    <definedName name="Vkd_Z1_02" localSheetId="4">[6]R1!#REF!</definedName>
    <definedName name="Vkd_Z1_02" localSheetId="6">[6]R1!#REF!</definedName>
    <definedName name="Vkd_Z1_02">[6]R1!#REF!</definedName>
    <definedName name="Vkd_Z1_03" localSheetId="4">[6]R1!#REF!</definedName>
    <definedName name="Vkd_Z1_03" localSheetId="6">[6]R1!#REF!</definedName>
    <definedName name="Vkd_Z1_03">[6]R1!#REF!</definedName>
    <definedName name="Vkd_Z1_05" localSheetId="4">[6]R1!#REF!</definedName>
    <definedName name="Vkd_Z1_05" localSheetId="6">[6]R1!#REF!</definedName>
    <definedName name="Vkd_Z1_05">[6]R1!#REF!</definedName>
    <definedName name="Vkd_Z1_10" localSheetId="4">[6]R1!#REF!</definedName>
    <definedName name="Vkd_Z1_10" localSheetId="6">[6]R1!#REF!</definedName>
    <definedName name="Vkd_Z1_10">[6]R1!#REF!</definedName>
    <definedName name="Vkd_Z2_01" localSheetId="4">[6]R1!#REF!</definedName>
    <definedName name="Vkd_Z2_01" localSheetId="6">[6]R1!#REF!</definedName>
    <definedName name="Vkd_Z2_01">[6]R1!#REF!</definedName>
    <definedName name="Vkd_Z2_02" localSheetId="4">[6]R1!#REF!</definedName>
    <definedName name="Vkd_Z2_02" localSheetId="6">[6]R1!#REF!</definedName>
    <definedName name="Vkd_Z2_02">[6]R1!#REF!</definedName>
    <definedName name="Vkd_Z2_03" localSheetId="4">[6]R1!#REF!</definedName>
    <definedName name="Vkd_Z2_03" localSheetId="6">[6]R1!#REF!</definedName>
    <definedName name="Vkd_Z2_03">[6]R1!#REF!</definedName>
    <definedName name="Vkd_Z2_05" localSheetId="4">[6]R1!#REF!</definedName>
    <definedName name="Vkd_Z2_05" localSheetId="6">[6]R1!#REF!</definedName>
    <definedName name="Vkd_Z2_05">[6]R1!#REF!</definedName>
    <definedName name="Vkd_Z2_10" localSheetId="4">[6]R1!#REF!</definedName>
    <definedName name="Vkd_Z2_10" localSheetId="6">[6]R1!#REF!</definedName>
    <definedName name="Vkd_Z2_10">[6]R1!#REF!</definedName>
    <definedName name="Vkd_Z3_01" localSheetId="4">[6]R1!#REF!</definedName>
    <definedName name="Vkd_Z3_01" localSheetId="6">[6]R1!#REF!</definedName>
    <definedName name="Vkd_Z3_01">[6]R1!#REF!</definedName>
    <definedName name="Vkd_Z3_02" localSheetId="4">[6]R1!#REF!</definedName>
    <definedName name="Vkd_Z3_02" localSheetId="6">[6]R1!#REF!</definedName>
    <definedName name="Vkd_Z3_02">[6]R1!#REF!</definedName>
    <definedName name="Vkd_Z3_03" localSheetId="4">[6]R1!#REF!</definedName>
    <definedName name="Vkd_Z3_03" localSheetId="6">[6]R1!#REF!</definedName>
    <definedName name="Vkd_Z3_03">[6]R1!#REF!</definedName>
    <definedName name="Vkd_Z3_05" localSheetId="4">[6]R1!#REF!</definedName>
    <definedName name="Vkd_Z3_05" localSheetId="6">[6]R1!#REF!</definedName>
    <definedName name="Vkd_Z3_05">[6]R1!#REF!</definedName>
    <definedName name="Vkd_Z3_10" localSheetId="4">[6]R1!#REF!</definedName>
    <definedName name="Vkd_Z3_10" localSheetId="6">[6]R1!#REF!</definedName>
    <definedName name="Vkd_Z3_10">[6]R1!#REF!</definedName>
    <definedName name="VR" localSheetId="4">[6]R1!#REF!</definedName>
    <definedName name="VR" localSheetId="6">[6]R1!#REF!</definedName>
    <definedName name="VR">[6]R1!#REF!</definedName>
    <definedName name="Vtep_OJ_02d" localSheetId="4">[6]R1!#REF!</definedName>
    <definedName name="Vtep_OJ_02d" localSheetId="6">[6]R1!#REF!</definedName>
    <definedName name="Vtep_OJ_02d">[6]R1!#REF!</definedName>
    <definedName name="Vtep_OJ_02p" localSheetId="4">[6]R1!#REF!</definedName>
    <definedName name="Vtep_OJ_02p" localSheetId="6">[6]R1!#REF!</definedName>
    <definedName name="Vtep_OJ_02p">[6]R1!#REF!</definedName>
    <definedName name="Vtep_Z1_02d" localSheetId="4">[6]R1!#REF!</definedName>
    <definedName name="Vtep_Z1_02d" localSheetId="6">[6]R1!#REF!</definedName>
    <definedName name="Vtep_Z1_02d">[6]R1!#REF!</definedName>
    <definedName name="Vtep_Z1_02p" localSheetId="4">[6]R1!#REF!</definedName>
    <definedName name="Vtep_Z1_02p" localSheetId="6">[6]R1!#REF!</definedName>
    <definedName name="Vtep_Z1_02p">[6]R1!#REF!</definedName>
    <definedName name="Vtep_Z2_02d" localSheetId="4">[6]R1!#REF!</definedName>
    <definedName name="Vtep_Z2_02d" localSheetId="6">[6]R1!#REF!</definedName>
    <definedName name="Vtep_Z2_02d">[6]R1!#REF!</definedName>
    <definedName name="Vtep_Z2_02p" localSheetId="4">[6]R1!#REF!</definedName>
    <definedName name="Vtep_Z2_02p" localSheetId="6">[6]R1!#REF!</definedName>
    <definedName name="Vtep_Z2_02p">[6]R1!#REF!</definedName>
    <definedName name="Vtep_Z3_02d" localSheetId="4">[6]R1!#REF!</definedName>
    <definedName name="Vtep_Z3_02d" localSheetId="6">[6]R1!#REF!</definedName>
    <definedName name="Vtep_Z3_02d">[6]R1!#REF!</definedName>
    <definedName name="Vtep_Z3_02p" localSheetId="4">[6]R1!#REF!</definedName>
    <definedName name="Vtep_Z3_02p" localSheetId="6">[6]R1!#REF!</definedName>
    <definedName name="Vtep_Z3_02p">[6]R1!#REF!</definedName>
    <definedName name="Vtnaj_OJ_02p" localSheetId="4">[6]R1!#REF!</definedName>
    <definedName name="Vtnaj_OJ_02p" localSheetId="6">[6]R1!#REF!</definedName>
    <definedName name="Vtnaj_OJ_02p">[6]R1!#REF!</definedName>
    <definedName name="Vtnaj_Z1_02p" localSheetId="4">[6]R1!#REF!</definedName>
    <definedName name="Vtnaj_Z1_02p" localSheetId="6">[6]R1!#REF!</definedName>
    <definedName name="Vtnaj_Z1_02p">[6]R1!#REF!</definedName>
    <definedName name="Vtnaj_Z2_02p" localSheetId="4">[6]R1!#REF!</definedName>
    <definedName name="Vtnaj_Z2_02p" localSheetId="6">[6]R1!#REF!</definedName>
    <definedName name="Vtnaj_Z2_02p">[6]R1!#REF!</definedName>
    <definedName name="Vtnaj_Z3_02p" localSheetId="4">[6]R1!#REF!</definedName>
    <definedName name="Vtnaj_Z3_02p" localSheetId="6">[6]R1!#REF!</definedName>
    <definedName name="Vtnaj_Z3_02p">[6]R1!#REF!</definedName>
    <definedName name="VVZ" localSheetId="4">[6]R1!#REF!</definedName>
    <definedName name="VVZ" localSheetId="6">[6]R1!#REF!</definedName>
    <definedName name="VVZ">[6]R1!#REF!</definedName>
    <definedName name="Výr._tepla" localSheetId="4">[6]R1!#REF!</definedName>
    <definedName name="Výr._tepla" localSheetId="6">[6]R1!#REF!</definedName>
    <definedName name="Výr._tepla">[6]R1!#REF!</definedName>
    <definedName name="Výr.el.JE" localSheetId="4">[6]R1!#REF!</definedName>
    <definedName name="Výr.el.JE" localSheetId="6">[6]R1!#REF!</definedName>
    <definedName name="Výr.el.JE">[6]R1!#REF!</definedName>
    <definedName name="Výr.el.PE" localSheetId="4">[6]R1!#REF!</definedName>
    <definedName name="Výr.el.PE" localSheetId="6">[6]R1!#REF!</definedName>
    <definedName name="Výr.el.PE">[6]R1!#REF!</definedName>
    <definedName name="Výr.průt.VE" localSheetId="4">[6]R1!#REF!</definedName>
    <definedName name="Výr.průt.VE" localSheetId="6">[6]R1!#REF!</definedName>
    <definedName name="Výr.průt.VE">[6]R1!#REF!</definedName>
    <definedName name="Výr.přeč.VE" localSheetId="4">[6]R1!#REF!</definedName>
    <definedName name="Výr.přeč.VE" localSheetId="6">[6]R1!#REF!</definedName>
    <definedName name="Výr.přeč.VE">[6]R1!#REF!</definedName>
    <definedName name="Výr.režie" localSheetId="4">[6]R1!#REF!</definedName>
    <definedName name="Výr.režie" localSheetId="6">[6]R1!#REF!</definedName>
    <definedName name="Výr.režie">[6]R1!#REF!</definedName>
    <definedName name="vyr_JE" localSheetId="4">[6]R1!#REF!</definedName>
    <definedName name="vyr_JE" localSheetId="6">[6]R1!#REF!</definedName>
    <definedName name="vyr_JE">[6]R1!#REF!</definedName>
    <definedName name="vyr_OJ_01" localSheetId="4">[6]R1!#REF!</definedName>
    <definedName name="vyr_OJ_01" localSheetId="6">[6]R1!#REF!</definedName>
    <definedName name="vyr_OJ_01">[6]R1!#REF!</definedName>
    <definedName name="vyr_PE_OJ" localSheetId="4">[6]R1!#REF!</definedName>
    <definedName name="vyr_PE_OJ" localSheetId="6">[6]R1!#REF!</definedName>
    <definedName name="vyr_PE_OJ">[6]R1!#REF!</definedName>
    <definedName name="vyr_PE_Z1" localSheetId="4">[6]R1!#REF!</definedName>
    <definedName name="vyr_PE_Z1" localSheetId="6">[6]R1!#REF!</definedName>
    <definedName name="vyr_PE_Z1">[6]R1!#REF!</definedName>
    <definedName name="vyr_PE_Z2" localSheetId="4">[6]R1!#REF!</definedName>
    <definedName name="vyr_PE_Z2" localSheetId="6">[6]R1!#REF!</definedName>
    <definedName name="vyr_PE_Z2">[6]R1!#REF!</definedName>
    <definedName name="vyr_PE_Z3" localSheetId="4">[6]R1!#REF!</definedName>
    <definedName name="vyr_PE_Z3" localSheetId="6">[6]R1!#REF!</definedName>
    <definedName name="vyr_PE_Z3">[6]R1!#REF!</definedName>
    <definedName name="vyr_PVE" localSheetId="4">[6]R1!#REF!</definedName>
    <definedName name="vyr_PVE" localSheetId="6">[6]R1!#REF!</definedName>
    <definedName name="vyr_PVE">[6]R1!#REF!</definedName>
    <definedName name="vyr_VE" localSheetId="4">[6]R1!#REF!</definedName>
    <definedName name="vyr_VE" localSheetId="6">[6]R1!#REF!</definedName>
    <definedName name="vyr_VE">[6]R1!#REF!</definedName>
    <definedName name="vyr_Z1_01" localSheetId="4">[6]R1!#REF!</definedName>
    <definedName name="vyr_Z1_01" localSheetId="6">[6]R1!#REF!</definedName>
    <definedName name="vyr_Z1_01">[6]R1!#REF!</definedName>
    <definedName name="vyr_Z2_01" localSheetId="4">[6]R1!#REF!</definedName>
    <definedName name="vyr_Z2_01" localSheetId="6">[6]R1!#REF!</definedName>
    <definedName name="vyr_Z2_01">[6]R1!#REF!</definedName>
    <definedName name="vyr_Z3_01" localSheetId="4">[6]R1!#REF!</definedName>
    <definedName name="vyr_Z3_01" localSheetId="6">[6]R1!#REF!</definedName>
    <definedName name="vyr_Z3_01">[6]R1!#REF!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Erläuterungsblatt." hidden="1">{#N/A,#N/A,FALSE,"Tabelle2"}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fcb2" hidden="1">{"FCB_ALL",#N/A,FALSE,"FCB"}</definedName>
    <definedName name="wrn.GRAPHS." hidden="1">{#N/A,#N/A,FALSE,"ACQ_GRAPHS";#N/A,#N/A,FALSE,"T_1 GRAPHS";#N/A,#N/A,FALSE,"T_2 GRAPHS";#N/A,#N/A,FALSE,"COMB_GRAPHS"}</definedName>
    <definedName name="wrn.Poe." hidden="1">{#N/A,#N/A,FALSE,"Poe Stand Alone";#N/A,#N/A,FALSE,"Poe (Calenderised, EUR)"}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ummary._.sheets." hidden="1">{"summary1",#N/A,TRUE,"Comps";"summary2",#N/A,TRUE,"Comps";"summary3",#N/A,TRUE,"Comps"}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y" hidden="1">{"summary1",#N/A,TRUE,"Comps";"summary2",#N/A,TRUE,"Comps";"summary3",#N/A,TRUE,"Comps"}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Col" hidden="1">[5]Specs!$C$7</definedName>
    <definedName name="září">[3]R4_DPS!$N$371:$N$683</definedName>
    <definedName name="září_exhal">[3]R4_DPS!$N$718:$N$723</definedName>
    <definedName name="září_GO">[3]R4_DPS!$N$708:$N$716</definedName>
    <definedName name="září_mt_KU">[3]R4_DPS!$N$760:$N$761</definedName>
    <definedName name="září_mt_N">[3]R4_DPS!$N$740:$N$754</definedName>
    <definedName name="září_mt_V">[3]R4_DPS!$N$729:$N$736</definedName>
    <definedName name="září_mt_VN_OJ">[3]R4_DPS!$N$764:$N$765</definedName>
    <definedName name="září_tj">[3]R4_DPS!$N$770:$N$774</definedName>
    <definedName name="Záv._strav." localSheetId="4">[6]R1!#REF!</definedName>
    <definedName name="Záv._strav." localSheetId="6">[6]R1!#REF!</definedName>
    <definedName name="Záv._strav.">[6]R1!#REF!</definedName>
    <definedName name="Zdrav.zař." localSheetId="4">[6]R1!#REF!</definedName>
    <definedName name="Zdrav.zař." localSheetId="6">[6]R1!#REF!</definedName>
    <definedName name="Zdrav.zař.">[6]R1!#REF!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3" l="1"/>
  <c r="D11" i="3"/>
  <c r="D14" i="3" s="1"/>
  <c r="F2" i="12" l="1"/>
  <c r="J2" i="7"/>
  <c r="B9" i="13"/>
  <c r="B10" i="13" s="1"/>
  <c r="B11" i="13" s="1"/>
  <c r="B12" i="13" s="1"/>
  <c r="B13" i="13" s="1"/>
  <c r="G6" i="13"/>
  <c r="H6" i="13" s="1"/>
  <c r="I6" i="13" s="1"/>
  <c r="J6" i="13" s="1"/>
  <c r="K6" i="13" s="1"/>
  <c r="L6" i="13" s="1"/>
  <c r="L2" i="13"/>
  <c r="H2" i="10"/>
  <c r="G2" i="3"/>
  <c r="M2" i="14"/>
  <c r="F7" i="12" l="1"/>
  <c r="E7" i="12"/>
  <c r="F33" i="10"/>
  <c r="F18" i="10"/>
  <c r="F17" i="10"/>
  <c r="F13" i="10"/>
  <c r="H9" i="10" l="1"/>
  <c r="D13" i="10"/>
  <c r="B10" i="12" l="1"/>
  <c r="B11" i="12" s="1"/>
  <c r="B12" i="12" s="1"/>
  <c r="B13" i="12" s="1"/>
  <c r="B14" i="12" s="1"/>
  <c r="B15" i="12" s="1"/>
  <c r="B16" i="12" s="1"/>
  <c r="F12" i="10" l="1"/>
  <c r="D12" i="10" s="1"/>
  <c r="H8" i="10"/>
  <c r="F8" i="10" s="1"/>
  <c r="G23" i="10" l="1"/>
  <c r="G16" i="10"/>
  <c r="G8" i="10" l="1"/>
  <c r="G7" i="10" s="1"/>
  <c r="D65" i="10" l="1"/>
  <c r="F60" i="10"/>
  <c r="F58" i="10"/>
  <c r="D58" i="10" s="1"/>
  <c r="F57" i="10"/>
  <c r="D57" i="10" s="1"/>
  <c r="H56" i="10"/>
  <c r="H52" i="10" s="1"/>
  <c r="G56" i="10"/>
  <c r="E56" i="10"/>
  <c r="E52" i="10" s="1"/>
  <c r="F55" i="10"/>
  <c r="D55" i="10" s="1"/>
  <c r="F54" i="10"/>
  <c r="D54" i="10" s="1"/>
  <c r="F53" i="10"/>
  <c r="D53" i="10" s="1"/>
  <c r="F51" i="10"/>
  <c r="D51" i="10" s="1"/>
  <c r="F50" i="10"/>
  <c r="D50" i="10" s="1"/>
  <c r="F49" i="10"/>
  <c r="D49" i="10" s="1"/>
  <c r="H48" i="10"/>
  <c r="H47" i="10" s="1"/>
  <c r="G48" i="10"/>
  <c r="G47" i="10" s="1"/>
  <c r="E48" i="10"/>
  <c r="E47" i="10" s="1"/>
  <c r="F46" i="10"/>
  <c r="D46" i="10" s="1"/>
  <c r="F45" i="10"/>
  <c r="D45" i="10" s="1"/>
  <c r="H44" i="10"/>
  <c r="H42" i="10" s="1"/>
  <c r="G44" i="10"/>
  <c r="E44" i="10"/>
  <c r="F43" i="10"/>
  <c r="D43" i="10" s="1"/>
  <c r="G42" i="10"/>
  <c r="F41" i="10"/>
  <c r="D41" i="10" s="1"/>
  <c r="F40" i="10"/>
  <c r="D40" i="10" s="1"/>
  <c r="F39" i="10"/>
  <c r="D39" i="10" s="1"/>
  <c r="H38" i="10"/>
  <c r="G38" i="10"/>
  <c r="E38" i="10"/>
  <c r="F37" i="10"/>
  <c r="D37" i="10" s="1"/>
  <c r="F36" i="10"/>
  <c r="D36" i="10" s="1"/>
  <c r="F35" i="10"/>
  <c r="D35" i="10" s="1"/>
  <c r="F34" i="10"/>
  <c r="D34" i="10" s="1"/>
  <c r="D33" i="10"/>
  <c r="F32" i="10"/>
  <c r="D32" i="10" s="1"/>
  <c r="F31" i="10"/>
  <c r="D31" i="10" s="1"/>
  <c r="F30" i="10"/>
  <c r="D30" i="10" s="1"/>
  <c r="H29" i="10"/>
  <c r="G29" i="10"/>
  <c r="G21" i="10" s="1"/>
  <c r="E29" i="10"/>
  <c r="F28" i="10"/>
  <c r="D28" i="10" s="1"/>
  <c r="F27" i="10"/>
  <c r="D27" i="10" s="1"/>
  <c r="F26" i="10"/>
  <c r="D26" i="10" s="1"/>
  <c r="F25" i="10"/>
  <c r="D25" i="10" s="1"/>
  <c r="F24" i="10"/>
  <c r="D24" i="10" s="1"/>
  <c r="H23" i="10"/>
  <c r="E23" i="10"/>
  <c r="D22" i="10"/>
  <c r="F19" i="10"/>
  <c r="D19" i="10" s="1"/>
  <c r="D18" i="10"/>
  <c r="D17" i="10"/>
  <c r="H16" i="10"/>
  <c r="F16" i="10" s="1"/>
  <c r="F7" i="10" s="1"/>
  <c r="E16" i="10"/>
  <c r="D15" i="10"/>
  <c r="F14" i="10"/>
  <c r="D14" i="10" s="1"/>
  <c r="F11" i="10"/>
  <c r="D11" i="10" s="1"/>
  <c r="F10" i="10"/>
  <c r="D10" i="10" s="1"/>
  <c r="E8" i="10"/>
  <c r="D8" i="10" s="1"/>
  <c r="B8" i="10"/>
  <c r="B9" i="10" s="1"/>
  <c r="B10" i="10" s="1"/>
  <c r="B11" i="10" s="1"/>
  <c r="B12" i="10" s="1"/>
  <c r="B13" i="10" s="1"/>
  <c r="B14" i="10" s="1"/>
  <c r="B15" i="10" s="1"/>
  <c r="F42" i="10" l="1"/>
  <c r="E7" i="10"/>
  <c r="F38" i="10"/>
  <c r="D38" i="10" s="1"/>
  <c r="F23" i="10"/>
  <c r="D23" i="10" s="1"/>
  <c r="F56" i="10"/>
  <c r="D56" i="10" s="1"/>
  <c r="F44" i="10"/>
  <c r="D44" i="10" s="1"/>
  <c r="H21" i="10"/>
  <c r="H20" i="10" s="1"/>
  <c r="D16" i="10"/>
  <c r="F47" i="10"/>
  <c r="D47" i="10" s="1"/>
  <c r="H7" i="10"/>
  <c r="D60" i="10"/>
  <c r="D64" i="10" s="1"/>
  <c r="E21" i="10"/>
  <c r="F29" i="10"/>
  <c r="D29" i="10" s="1"/>
  <c r="F9" i="10"/>
  <c r="D9" i="10" s="1"/>
  <c r="E42" i="10"/>
  <c r="F48" i="10"/>
  <c r="D48" i="10" s="1"/>
  <c r="G52" i="10"/>
  <c r="F52" i="10" s="1"/>
  <c r="D52" i="10" s="1"/>
  <c r="B16" i="10" l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D42" i="10"/>
  <c r="G20" i="10"/>
  <c r="G59" i="10" s="1"/>
  <c r="G61" i="10" s="1"/>
  <c r="F21" i="10"/>
  <c r="D21" i="10" s="1"/>
  <c r="H59" i="10"/>
  <c r="H61" i="10" s="1"/>
  <c r="E20" i="10"/>
  <c r="E59" i="10" s="1"/>
  <c r="E61" i="10" s="1"/>
  <c r="F20" i="10" l="1"/>
  <c r="D20" i="10" s="1"/>
  <c r="D7" i="10"/>
  <c r="F59" i="10" l="1"/>
  <c r="F61" i="10" s="1"/>
  <c r="D61" i="10" s="1"/>
  <c r="D59" i="10" l="1"/>
  <c r="D69" i="10" s="1"/>
  <c r="D68" i="10" l="1"/>
  <c r="G11" i="3" l="1"/>
  <c r="G14" i="3" s="1"/>
  <c r="F11" i="3"/>
  <c r="F14" i="3" s="1"/>
  <c r="E11" i="3"/>
  <c r="E14" i="3"/>
  <c r="B8" i="3"/>
  <c r="B9" i="3" s="1"/>
  <c r="B10" i="3" s="1"/>
  <c r="B11" i="3" s="1"/>
  <c r="B12" i="3" s="1"/>
  <c r="B13" i="3" s="1"/>
  <c r="B14" i="3" s="1"/>
  <c r="B15" i="3" s="1"/>
</calcChain>
</file>

<file path=xl/sharedStrings.xml><?xml version="1.0" encoding="utf-8"?>
<sst xmlns="http://schemas.openxmlformats.org/spreadsheetml/2006/main" count="296" uniqueCount="155">
  <si>
    <t>Držitel licence:</t>
  </si>
  <si>
    <t>Období:</t>
  </si>
  <si>
    <t>a</t>
  </si>
  <si>
    <t>b</t>
  </si>
  <si>
    <t>Schválil:</t>
  </si>
  <si>
    <t>Vypracoval:</t>
  </si>
  <si>
    <t>JMÉNO A PŘÍJMENÍ/TELEFON</t>
  </si>
  <si>
    <t>Datum:</t>
  </si>
  <si>
    <t>Objem plynu</t>
  </si>
  <si>
    <t>Objem uskladněného plynu podle typu smlouvy</t>
  </si>
  <si>
    <t>x</t>
  </si>
  <si>
    <t>Vykazující firma:</t>
  </si>
  <si>
    <t>Identifikační číslo organizace:</t>
  </si>
  <si>
    <t>Zkratka firmy:</t>
  </si>
  <si>
    <t xml:space="preserve">   (uvede se obchodní zkratka)</t>
  </si>
  <si>
    <t>Vykazované období:</t>
  </si>
  <si>
    <t>číslo licence</t>
  </si>
  <si>
    <t>osoba odpovědná za licenci</t>
  </si>
  <si>
    <t>podpis odpovědné osoby (výkazy schválil)</t>
  </si>
  <si>
    <t xml:space="preserve">Výkaz  25-A: Výkaz aktiv </t>
  </si>
  <si>
    <t>v tis. Kč</t>
  </si>
  <si>
    <t>Pořizovací hodnota aktiv
k 31.12.</t>
  </si>
  <si>
    <t>Zůstatková hodnota aktiv
k 1.1.</t>
  </si>
  <si>
    <t>Zůstatková hodnota aktiv
k 31.12.</t>
  </si>
  <si>
    <t>Odpisy</t>
  </si>
  <si>
    <t>c</t>
  </si>
  <si>
    <t>d</t>
  </si>
  <si>
    <t>e</t>
  </si>
  <si>
    <t>Uskladňování plynu - přímo přiřaditelný majetek</t>
  </si>
  <si>
    <t>Ostatní činnosti - přímo přiřaditelný majetek</t>
  </si>
  <si>
    <t>Společný majetek</t>
  </si>
  <si>
    <t>Nezahrnovaná aktiva</t>
  </si>
  <si>
    <t>Ocenění v IFRS</t>
  </si>
  <si>
    <t>Ocenění v CAS</t>
  </si>
  <si>
    <t>Společnost celkem - výkazy</t>
  </si>
  <si>
    <t>Společnost celkem - účetnictví</t>
  </si>
  <si>
    <t>PODPIS</t>
  </si>
  <si>
    <t>Výkaz 25-HV: Výkaz hospodářského výsledku</t>
  </si>
  <si>
    <t>Celkem</t>
  </si>
  <si>
    <t>Ostatní</t>
  </si>
  <si>
    <t>Licence</t>
  </si>
  <si>
    <t>Úprava</t>
  </si>
  <si>
    <t>Uskladňování</t>
  </si>
  <si>
    <t>Provozní výnosy celkem</t>
  </si>
  <si>
    <t>Tržby za prodej zboží</t>
  </si>
  <si>
    <t>Tržby z uskladňování</t>
  </si>
  <si>
    <t>Tržby - ostatní</t>
  </si>
  <si>
    <t>Změna stavu zásob vlastní činnosti</t>
  </si>
  <si>
    <t>Změna stavu zásob - bilanční zemní plyn</t>
  </si>
  <si>
    <t>Změna stavu zásob - ostatní</t>
  </si>
  <si>
    <t>Aktivace</t>
  </si>
  <si>
    <t>Ostatní provozní výnosy</t>
  </si>
  <si>
    <t>Ostatní provozní výnosy snižující provozní náklady</t>
  </si>
  <si>
    <t>Provozní náklady celkem</t>
  </si>
  <si>
    <t>Náklady vynaložené na prodané zboží</t>
  </si>
  <si>
    <t>Výkonová spotřeba</t>
  </si>
  <si>
    <t>Spotřeba materiálu a energie</t>
  </si>
  <si>
    <t>Zemní plyn - vlastní spotřeba</t>
  </si>
  <si>
    <t>Zemní plyn - technologická spotřeba</t>
  </si>
  <si>
    <t>Zemní plyn - ztráty</t>
  </si>
  <si>
    <t>Spotřeba energie - ostatní</t>
  </si>
  <si>
    <t>Spotřeba materiálu</t>
  </si>
  <si>
    <t>Služby</t>
  </si>
  <si>
    <t>Skladování zemní plyn - cizí zásobníky</t>
  </si>
  <si>
    <t>Opravy a udržování</t>
  </si>
  <si>
    <t>IT služby</t>
  </si>
  <si>
    <t>Konzultantské a poradenské služby</t>
  </si>
  <si>
    <t>Odečty, kalibrace, ověření</t>
  </si>
  <si>
    <t>Ostatní služby</t>
  </si>
  <si>
    <t>Osobní náklady</t>
  </si>
  <si>
    <t>Mzdové náklady</t>
  </si>
  <si>
    <t>Daně a poplatky</t>
  </si>
  <si>
    <t xml:space="preserve">Zůstatková cena prodaného dlouhodobého majetku a materiálu </t>
  </si>
  <si>
    <t>Ostatní provozní náklady</t>
  </si>
  <si>
    <t>PROVOZNÍ VÝSLEDEK HOSPODAŘENÍ</t>
  </si>
  <si>
    <t>Bankovní poplatky</t>
  </si>
  <si>
    <t>FINANČNÍ VÝSLEDEK HOSPODAŘENÍ</t>
  </si>
  <si>
    <t>splatná</t>
  </si>
  <si>
    <t>odložená</t>
  </si>
  <si>
    <t>VÝSLEDEK HOSPODAŘENÍ PŘED ZDANĚNÍM</t>
  </si>
  <si>
    <t>Datum konání aukce</t>
  </si>
  <si>
    <t>Počet zájemců o skladovací kapacitu</t>
  </si>
  <si>
    <t>Počet nabyvatelů skladovací kapacity</t>
  </si>
  <si>
    <t>f</t>
  </si>
  <si>
    <t>JMÉNO A PŘÍJMENÍ / TELEFON</t>
  </si>
  <si>
    <t xml:space="preserve">Datum: </t>
  </si>
  <si>
    <t xml:space="preserve">   (rok)</t>
  </si>
  <si>
    <t>Datum zpracování:</t>
  </si>
  <si>
    <t>Náklady na sociální zabezpečení, zdravotní pojištění a ostatní náklady</t>
  </si>
  <si>
    <t>Úpravy hodnot v provozní oblasti</t>
  </si>
  <si>
    <t>Úpravy hodnot dlouhodobého hmotného a nehmotného majetku</t>
  </si>
  <si>
    <t>Úpravy hodnot zásob a pohledávek</t>
  </si>
  <si>
    <t>Jiné provozní náklady</t>
  </si>
  <si>
    <t xml:space="preserve">     Náklady na sociální zabezpečení a zdravotní pojištění</t>
  </si>
  <si>
    <t xml:space="preserve">        Ostatní náklady</t>
  </si>
  <si>
    <t xml:space="preserve">       Úpravy hodnot dlouhodobého hmotného a nehmotného majetku - trvalé (odpisy)</t>
  </si>
  <si>
    <t xml:space="preserve">       Úpravy hodnot dlouhodobého hmotného a nehmotného majetku - dočasné (opravné položky)</t>
  </si>
  <si>
    <t>Rezervy v provozní oblasti a komplexní náklady příštích období</t>
  </si>
  <si>
    <t xml:space="preserve">Daň z příjmů </t>
  </si>
  <si>
    <t>VÝSLEDEK HOSPODAŘENÍ  PO ZDANĚNÍ</t>
  </si>
  <si>
    <t>VÝSLEDEK HOSPODAŘENÍ ZA ÚČETNÍ OBDOBÍ (Výkaz zisku a ztrát)</t>
  </si>
  <si>
    <t xml:space="preserve">   Pojištění</t>
  </si>
  <si>
    <t xml:space="preserve">  Jiné ostatní provozní náklady</t>
  </si>
  <si>
    <t>Tržby z prodeje výrobků a služeb</t>
  </si>
  <si>
    <t>Finanční výnosy</t>
  </si>
  <si>
    <t>Tržby z prodaného dlouhodobého majetku a materiálu</t>
  </si>
  <si>
    <t>Regulační výkazy pro držitele licence na uskladňování plynu</t>
  </si>
  <si>
    <t>Finanční leasing - § 5 odst. 2</t>
  </si>
  <si>
    <t>Nájemné a pachtovné</t>
  </si>
  <si>
    <t>PROVOZNÍ VÝSLEDEK HOSPODAŘENÍ vč. bankovních poplatků</t>
  </si>
  <si>
    <t>Zasmluvněná kapacita</t>
  </si>
  <si>
    <t>g</t>
  </si>
  <si>
    <t>v MWh</t>
  </si>
  <si>
    <t>h</t>
  </si>
  <si>
    <t>Vyvolávací cena</t>
  </si>
  <si>
    <t>Konečná cena v aukci</t>
  </si>
  <si>
    <t>Hodnota</t>
  </si>
  <si>
    <t>Jednotka</t>
  </si>
  <si>
    <t>Vysvětlivky:</t>
  </si>
  <si>
    <t>MWh</t>
  </si>
  <si>
    <t>tis. Kč</t>
  </si>
  <si>
    <t>Skutečnost</t>
  </si>
  <si>
    <t>Plán</t>
  </si>
  <si>
    <t>Objem uskladněného plynu celkem</t>
  </si>
  <si>
    <t>V řádku 6 se údaje vykazují za skladovací rok, tj. za období od 1.4. do 31.3. následujícího roku.</t>
  </si>
  <si>
    <t>Tržby za roční skladovací kapacitu</t>
  </si>
  <si>
    <t>Tržby za měsíční skladovací kapacitu</t>
  </si>
  <si>
    <t>Tržby za denní skladovací kapacitu</t>
  </si>
  <si>
    <t>Tržby za nevyužitou skladovací kapacitu</t>
  </si>
  <si>
    <t>Množství předaného plynu CZ→SK</t>
  </si>
  <si>
    <t>Služba přeshraničního využití zásobníku plynu CZ→SK</t>
  </si>
  <si>
    <t>Platba uživatelů zásobníku za službu CZ→SK</t>
  </si>
  <si>
    <t>Služba přeshraničního využití zásobníku plynu SK→CZ</t>
  </si>
  <si>
    <t>Množství předaného plynu SK→CZ</t>
  </si>
  <si>
    <t>Platba uživatelů zásobníku za službu SK→CZ</t>
  </si>
  <si>
    <t>Celkové rezervované množství skladovací kapacity</t>
  </si>
  <si>
    <t>Platba provozovatele zásobníku související se službou CZ→SK</t>
  </si>
  <si>
    <t>Platba provozovatele zásobníu související se službou SK→CZ</t>
  </si>
  <si>
    <r>
      <t>Objem plynu uskladněného v rámci ročních smluv</t>
    </r>
    <r>
      <rPr>
        <strike/>
        <sz val="10"/>
        <rFont val="Arial"/>
        <family val="2"/>
        <charset val="238"/>
      </rPr>
      <t xml:space="preserve"> </t>
    </r>
  </si>
  <si>
    <t>Objem plynu uskladněného v rámci  měsíčních smluv</t>
  </si>
  <si>
    <t>Objem plynu uskladněného v rámci denních smluv</t>
  </si>
  <si>
    <t>V řádcích 2 až 4 se údaje vyplňují ze dne, v němž bylo ve vykazovaném roce ukončeno vtláčení plynu do zásobníku.</t>
  </si>
  <si>
    <t>Výkaz 25-D-D1: Výkaz objemů uskladněného plynu a rezervované skladovací kapacity</t>
  </si>
  <si>
    <t xml:space="preserve">Výkaz 25-D-D2: Výkaz uskutečněných aukcí </t>
  </si>
  <si>
    <t>Poznámka</t>
  </si>
  <si>
    <t>Výkaz 25-D-D3: Výkaz poskytování služby přeshraničního využití zásobníku plynu</t>
  </si>
  <si>
    <t>(IČO)</t>
  </si>
  <si>
    <t>(uvede se plný název společnosti zapsaný v obchodním rejstříku a adresa)</t>
  </si>
  <si>
    <t>Komentář k výkazům</t>
  </si>
  <si>
    <t xml:space="preserve">Období: </t>
  </si>
  <si>
    <t>Finanční náklady s výjimkou bankovních poplatků</t>
  </si>
  <si>
    <t>MND Gas Storage a.s.</t>
  </si>
  <si>
    <t>MND Energy Storage a.s.</t>
  </si>
  <si>
    <t>Gas Storage CZ, a.s.</t>
  </si>
  <si>
    <t>SPP Storage,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</si>
</sst>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#,##0.000"/>
    <numFmt numFmtId="165" formatCode="#,##0\ &quot;Kc&quot;;\-#,##0\ &quot;Kc&quot;"/>
    <numFmt numFmtId="166" formatCode="0.00_);[Red]\-0.00"/>
    <numFmt numFmtId="167" formatCode="&quot;$&quot;#,##0.00"/>
    <numFmt numFmtId="168" formatCode="_-* #,##0\ _C_Z_K_-;\-* #,##0\ _C_Z_K_-;_-* &quot;-&quot;\ _C_Z_K_-;_-@_-"/>
    <numFmt numFmtId="169" formatCode="#,##0.0_);[Red]\(#,##0.0\)"/>
    <numFmt numFmtId="170" formatCode="_-* #,##0\ &quot;F&quot;_-;\-* #,##0\ &quot;F&quot;_-;_-* &quot;-&quot;\ &quot;F&quot;_-;_-@_-"/>
    <numFmt numFmtId="171" formatCode="_-* #,##0\ _F_-;\-* #,##0\ _F_-;_-* &quot;-&quot;\ _F_-;_-@_-"/>
    <numFmt numFmtId="172" formatCode="_-* #,##0.00\ &quot;F&quot;_-;\-* #,##0.00\ &quot;F&quot;_-;_-* &quot;-&quot;??\ &quot;F&quot;_-;_-@_-"/>
    <numFmt numFmtId="173" formatCode="_-* #,##0.00\ _F_-;\-* #,##0.00\ _F_-;_-* &quot;-&quot;??\ _F_-;_-@_-"/>
    <numFmt numFmtId="174" formatCode="#,###,##0;[Red]\-#,###,##0"/>
    <numFmt numFmtId="175" formatCode="#,###,##0.00;[Red]\-#,###,##0.00"/>
    <numFmt numFmtId="176" formatCode="0.00%;[Red]\-0.00%"/>
  </numFmts>
  <fonts count="75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4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7"/>
      <color indexed="9"/>
      <name val="Arial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10"/>
      <name val="Calibri"/>
      <family val="2"/>
      <charset val="238"/>
    </font>
    <font>
      <b/>
      <i/>
      <sz val="10"/>
      <name val="Arial CE"/>
      <family val="2"/>
      <charset val="238"/>
    </font>
    <font>
      <sz val="10"/>
      <color indexed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  <font>
      <sz val="10"/>
      <name val="Arial"/>
      <family val="2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Calibri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24"/>
      <name val="Arial CE"/>
      <charset val="238"/>
    </font>
    <font>
      <sz val="10"/>
      <color theme="1"/>
      <name val="Arial"/>
      <family val="2"/>
      <charset val="238"/>
    </font>
    <font>
      <b/>
      <sz val="24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8"/>
      <color theme="0"/>
      <name val="Arial"/>
      <family val="2"/>
      <charset val="238"/>
    </font>
  </fonts>
  <fills count="58">
    <fill>
      <patternFill patternType="none"/>
    </fill>
    <fill>
      <patternFill patternType="gray125"/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0">
    <xf numFmtId="0" fontId="0" fillId="0" borderId="0"/>
    <xf numFmtId="176" fontId="14" fillId="0" borderId="1">
      <alignment horizontal="right"/>
      <protection hidden="1"/>
    </xf>
    <xf numFmtId="175" fontId="14" fillId="0" borderId="1">
      <alignment horizontal="right"/>
      <protection hidden="1"/>
    </xf>
    <xf numFmtId="174" fontId="14" fillId="0" borderId="1">
      <alignment horizontal="right"/>
      <protection hidden="1"/>
    </xf>
    <xf numFmtId="1" fontId="14" fillId="0" borderId="0">
      <alignment horizontal="left"/>
      <protection hidden="1"/>
    </xf>
    <xf numFmtId="1" fontId="15" fillId="0" borderId="0">
      <protection hidden="1"/>
    </xf>
    <xf numFmtId="176" fontId="16" fillId="0" borderId="1">
      <alignment horizontal="right"/>
      <protection hidden="1"/>
    </xf>
    <xf numFmtId="174" fontId="16" fillId="0" borderId="1">
      <alignment horizontal="right"/>
      <protection hidden="1"/>
    </xf>
    <xf numFmtId="1" fontId="16" fillId="0" borderId="0">
      <protection hidden="1"/>
    </xf>
    <xf numFmtId="49" fontId="17" fillId="0" borderId="0">
      <protection hidden="1"/>
    </xf>
    <xf numFmtId="1" fontId="18" fillId="0" borderId="0">
      <protection hidden="1"/>
    </xf>
    <xf numFmtId="176" fontId="16" fillId="0" borderId="1">
      <alignment horizontal="right"/>
      <protection hidden="1"/>
    </xf>
    <xf numFmtId="174" fontId="16" fillId="0" borderId="1">
      <alignment horizontal="right"/>
      <protection hidden="1"/>
    </xf>
    <xf numFmtId="1" fontId="16" fillId="0" borderId="2">
      <alignment horizontal="left"/>
      <protection hidden="1"/>
    </xf>
    <xf numFmtId="1" fontId="19" fillId="0" borderId="3">
      <alignment horizontal="left"/>
      <protection hidden="1"/>
    </xf>
    <xf numFmtId="176" fontId="14" fillId="2" borderId="1">
      <alignment horizontal="right"/>
      <protection locked="0"/>
    </xf>
    <xf numFmtId="174" fontId="14" fillId="3" borderId="1" applyBorder="0">
      <alignment horizontal="right"/>
      <protection locked="0"/>
    </xf>
    <xf numFmtId="0" fontId="2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3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5" borderId="0" applyNumberFormat="0" applyBorder="0" applyAlignment="0" applyProtection="0"/>
    <xf numFmtId="0" fontId="24" fillId="36" borderId="4" applyNumberFormat="0" applyFont="0" applyFill="0" applyBorder="0" applyAlignment="0">
      <alignment vertical="center"/>
    </xf>
    <xf numFmtId="0" fontId="25" fillId="0" borderId="0">
      <alignment horizontal="center" wrapText="1"/>
      <protection locked="0"/>
    </xf>
    <xf numFmtId="0" fontId="26" fillId="11" borderId="0" applyNumberFormat="0" applyBorder="0" applyAlignment="0" applyProtection="0"/>
    <xf numFmtId="169" fontId="9" fillId="0" borderId="0" applyFill="0" applyBorder="0" applyAlignment="0"/>
    <xf numFmtId="0" fontId="27" fillId="37" borderId="5" applyNumberFormat="0" applyAlignment="0" applyProtection="0"/>
    <xf numFmtId="1" fontId="28" fillId="0" borderId="6" applyAlignment="0">
      <alignment horizontal="left" vertical="center"/>
    </xf>
    <xf numFmtId="167" fontId="29" fillId="38" borderId="7" applyNumberFormat="0" applyFont="0" applyFill="0" applyBorder="0" applyAlignment="0">
      <alignment horizontal="center"/>
    </xf>
    <xf numFmtId="0" fontId="30" fillId="0" borderId="8" applyNumberFormat="0" applyFill="0" applyAlignment="0" applyProtection="0"/>
    <xf numFmtId="0" fontId="31" fillId="0" borderId="0" applyNumberForma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2" fillId="0" borderId="0" applyNumberFormat="0" applyAlignment="0">
      <alignment horizontal="left"/>
    </xf>
    <xf numFmtId="0" fontId="33" fillId="0" borderId="0" applyNumberFormat="0" applyAlignment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5" fontId="21" fillId="0" borderId="0"/>
    <xf numFmtId="0" fontId="34" fillId="0" borderId="0" applyNumberFormat="0" applyAlignment="0">
      <alignment horizontal="left"/>
    </xf>
    <xf numFmtId="0" fontId="35" fillId="0" borderId="0" applyNumberFormat="0" applyFill="0" applyBorder="0" applyAlignment="0" applyProtection="0"/>
    <xf numFmtId="0" fontId="36" fillId="12" borderId="0" applyNumberFormat="0" applyBorder="0" applyAlignment="0" applyProtection="0"/>
    <xf numFmtId="38" fontId="37" fillId="39" borderId="0" applyNumberFormat="0" applyBorder="0" applyAlignment="0" applyProtection="0"/>
    <xf numFmtId="0" fontId="38" fillId="0" borderId="9" applyNumberFormat="0" applyAlignment="0" applyProtection="0">
      <alignment horizontal="left" vertical="center"/>
    </xf>
    <xf numFmtId="0" fontId="38" fillId="0" borderId="2">
      <alignment horizontal="left" vertical="center"/>
    </xf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40" borderId="13" applyNumberFormat="0" applyAlignment="0" applyProtection="0"/>
    <xf numFmtId="0" fontId="26" fillId="5" borderId="0" applyNumberFormat="0" applyBorder="0" applyAlignment="0" applyProtection="0"/>
    <xf numFmtId="0" fontId="43" fillId="15" borderId="5" applyNumberFormat="0" applyAlignment="0" applyProtection="0"/>
    <xf numFmtId="10" fontId="37" fillId="41" borderId="1" applyNumberFormat="0" applyBorder="0" applyAlignment="0" applyProtection="0"/>
    <xf numFmtId="168" fontId="9" fillId="42" borderId="0"/>
    <xf numFmtId="0" fontId="42" fillId="43" borderId="13" applyNumberFormat="0" applyAlignment="0" applyProtection="0"/>
    <xf numFmtId="0" fontId="44" fillId="0" borderId="14" applyNumberFormat="0" applyFill="0" applyAlignment="0" applyProtection="0"/>
    <xf numFmtId="168" fontId="9" fillId="44" borderId="0"/>
    <xf numFmtId="171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7" fillId="0" borderId="0"/>
    <xf numFmtId="165" fontId="9" fillId="0" borderId="0"/>
    <xf numFmtId="0" fontId="47" fillId="0" borderId="0"/>
    <xf numFmtId="0" fontId="2" fillId="0" borderId="0"/>
    <xf numFmtId="0" fontId="22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9" fillId="47" borderId="15" applyNumberFormat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48" fillId="37" borderId="16" applyNumberFormat="0" applyAlignment="0" applyProtection="0"/>
    <xf numFmtId="14" fontId="25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0" fontId="9" fillId="48" borderId="15" applyNumberFormat="0" applyFont="0" applyAlignment="0" applyProtection="0"/>
    <xf numFmtId="0" fontId="2" fillId="0" borderId="0"/>
    <xf numFmtId="0" fontId="44" fillId="0" borderId="14" applyNumberFormat="0" applyFill="0" applyAlignment="0" applyProtection="0"/>
    <xf numFmtId="0" fontId="21" fillId="0" borderId="0" applyNumberFormat="0" applyFont="0" applyFill="0" applyBorder="0" applyAlignment="0" applyProtection="0">
      <alignment horizontal="left"/>
    </xf>
    <xf numFmtId="166" fontId="9" fillId="0" borderId="0" applyNumberFormat="0" applyFill="0" applyBorder="0" applyAlignment="0" applyProtection="0">
      <alignment horizontal="left"/>
    </xf>
    <xf numFmtId="0" fontId="31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7" fillId="0" borderId="0"/>
    <xf numFmtId="0" fontId="49" fillId="0" borderId="0"/>
    <xf numFmtId="40" fontId="50" fillId="0" borderId="0" applyBorder="0">
      <alignment horizontal="right"/>
    </xf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43" fillId="9" borderId="5" applyNumberFormat="0" applyAlignment="0" applyProtection="0"/>
    <xf numFmtId="0" fontId="27" fillId="49" borderId="5" applyNumberFormat="0" applyAlignment="0" applyProtection="0"/>
    <xf numFmtId="0" fontId="48" fillId="49" borderId="16" applyNumberFormat="0" applyAlignment="0" applyProtection="0"/>
    <xf numFmtId="0" fontId="3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53" borderId="0" applyNumberFormat="0" applyBorder="0" applyAlignment="0" applyProtection="0"/>
    <xf numFmtId="0" fontId="1" fillId="0" borderId="0"/>
    <xf numFmtId="0" fontId="67" fillId="0" borderId="0"/>
    <xf numFmtId="0" fontId="72" fillId="0" borderId="0"/>
    <xf numFmtId="0" fontId="7" fillId="0" borderId="0"/>
  </cellStyleXfs>
  <cellXfs count="467">
    <xf numFmtId="0" fontId="0" fillId="0" borderId="0" xfId="0"/>
    <xf numFmtId="0" fontId="5" fillId="0" borderId="0" xfId="119" applyFont="1" applyAlignment="1">
      <alignment vertical="center"/>
    </xf>
    <xf numFmtId="0" fontId="3" fillId="0" borderId="0" xfId="119" applyFont="1" applyAlignment="1">
      <alignment horizontal="right" vertical="center"/>
    </xf>
    <xf numFmtId="164" fontId="9" fillId="0" borderId="21" xfId="124" applyNumberFormat="1" applyFont="1" applyBorder="1" applyAlignment="1" applyProtection="1">
      <alignment vertical="center"/>
      <protection locked="0"/>
    </xf>
    <xf numFmtId="0" fontId="10" fillId="0" borderId="31" xfId="0" applyFont="1" applyBorder="1" applyProtection="1">
      <protection locked="0"/>
    </xf>
    <xf numFmtId="0" fontId="11" fillId="0" borderId="32" xfId="125" applyFont="1" applyBorder="1" applyProtection="1">
      <protection locked="0"/>
    </xf>
    <xf numFmtId="0" fontId="10" fillId="0" borderId="31" xfId="0" applyFont="1" applyBorder="1" applyAlignment="1" applyProtection="1">
      <alignment horizontal="left"/>
      <protection locked="0"/>
    </xf>
    <xf numFmtId="0" fontId="11" fillId="0" borderId="0" xfId="125" applyFont="1" applyProtection="1">
      <protection locked="0"/>
    </xf>
    <xf numFmtId="0" fontId="11" fillId="0" borderId="33" xfId="125" applyFont="1" applyBorder="1" applyProtection="1">
      <protection locked="0"/>
    </xf>
    <xf numFmtId="0" fontId="10" fillId="0" borderId="34" xfId="0" applyFont="1" applyBorder="1" applyProtection="1">
      <protection locked="0"/>
    </xf>
    <xf numFmtId="0" fontId="11" fillId="0" borderId="35" xfId="125" applyFont="1" applyBorder="1" applyProtection="1">
      <protection locked="0"/>
    </xf>
    <xf numFmtId="0" fontId="2" fillId="0" borderId="0" xfId="123"/>
    <xf numFmtId="0" fontId="8" fillId="0" borderId="0" xfId="123" applyFont="1" applyAlignment="1">
      <alignment vertical="top"/>
    </xf>
    <xf numFmtId="0" fontId="10" fillId="0" borderId="0" xfId="123" applyFont="1"/>
    <xf numFmtId="0" fontId="8" fillId="0" borderId="0" xfId="123" applyFont="1"/>
    <xf numFmtId="49" fontId="8" fillId="0" borderId="17" xfId="123" applyNumberFormat="1" applyFont="1" applyBorder="1" applyAlignment="1" applyProtection="1">
      <alignment horizontal="center"/>
      <protection locked="0"/>
    </xf>
    <xf numFmtId="1" fontId="8" fillId="0" borderId="17" xfId="123" applyNumberFormat="1" applyFont="1" applyBorder="1" applyAlignment="1" applyProtection="1">
      <alignment horizontal="center"/>
      <protection locked="0"/>
    </xf>
    <xf numFmtId="14" fontId="8" fillId="0" borderId="17" xfId="123" applyNumberFormat="1" applyFont="1" applyBorder="1" applyAlignment="1" applyProtection="1">
      <alignment horizontal="center"/>
      <protection locked="0"/>
    </xf>
    <xf numFmtId="0" fontId="10" fillId="0" borderId="0" xfId="123" applyFont="1" applyAlignment="1">
      <alignment horizontal="center"/>
    </xf>
    <xf numFmtId="0" fontId="2" fillId="0" borderId="0" xfId="123" applyAlignment="1">
      <alignment horizontal="right"/>
    </xf>
    <xf numFmtId="49" fontId="2" fillId="0" borderId="17" xfId="123" applyNumberFormat="1" applyBorder="1" applyAlignment="1" applyProtection="1">
      <alignment horizontal="center" vertical="center"/>
      <protection locked="0"/>
    </xf>
    <xf numFmtId="0" fontId="2" fillId="0" borderId="0" xfId="123" applyAlignment="1">
      <alignment vertical="center"/>
    </xf>
    <xf numFmtId="0" fontId="2" fillId="0" borderId="17" xfId="123" applyBorder="1" applyAlignment="1" applyProtection="1">
      <alignment horizontal="center" vertical="center"/>
      <protection locked="0"/>
    </xf>
    <xf numFmtId="0" fontId="2" fillId="0" borderId="17" xfId="123" applyBorder="1" applyAlignment="1" applyProtection="1">
      <alignment vertical="center"/>
      <protection locked="0"/>
    </xf>
    <xf numFmtId="49" fontId="2" fillId="0" borderId="0" xfId="123" applyNumberFormat="1" applyAlignment="1" applyProtection="1">
      <alignment horizontal="center" vertical="center"/>
      <protection locked="0"/>
    </xf>
    <xf numFmtId="0" fontId="2" fillId="0" borderId="0" xfId="123" applyAlignment="1" applyProtection="1">
      <alignment horizontal="center" vertical="center"/>
      <protection locked="0"/>
    </xf>
    <xf numFmtId="0" fontId="2" fillId="0" borderId="0" xfId="123" applyAlignment="1" applyProtection="1">
      <alignment vertical="center"/>
      <protection locked="0"/>
    </xf>
    <xf numFmtId="0" fontId="4" fillId="0" borderId="37" xfId="116" applyFont="1" applyBorder="1" applyAlignment="1">
      <alignment horizontal="center" vertical="center" wrapText="1"/>
    </xf>
    <xf numFmtId="0" fontId="4" fillId="0" borderId="38" xfId="116" applyFont="1" applyBorder="1" applyAlignment="1">
      <alignment horizontal="center" vertical="center" wrapText="1"/>
    </xf>
    <xf numFmtId="0" fontId="4" fillId="0" borderId="39" xfId="116" applyFont="1" applyBorder="1" applyAlignment="1">
      <alignment horizontal="center" vertical="center"/>
    </xf>
    <xf numFmtId="164" fontId="7" fillId="0" borderId="44" xfId="121" applyNumberFormat="1" applyFont="1" applyBorder="1" applyAlignment="1" applyProtection="1">
      <alignment horizontal="right"/>
      <protection locked="0"/>
    </xf>
    <xf numFmtId="164" fontId="7" fillId="0" borderId="45" xfId="121" applyNumberFormat="1" applyFont="1" applyBorder="1" applyAlignment="1" applyProtection="1">
      <alignment horizontal="right"/>
      <protection locked="0"/>
    </xf>
    <xf numFmtId="164" fontId="7" fillId="0" borderId="47" xfId="121" applyNumberFormat="1" applyFont="1" applyBorder="1" applyAlignment="1" applyProtection="1">
      <alignment horizontal="right"/>
      <protection locked="0"/>
    </xf>
    <xf numFmtId="164" fontId="7" fillId="0" borderId="49" xfId="121" applyNumberFormat="1" applyFont="1" applyBorder="1" applyAlignment="1" applyProtection="1">
      <alignment horizontal="right"/>
      <protection locked="0"/>
    </xf>
    <xf numFmtId="164" fontId="7" fillId="0" borderId="1" xfId="121" applyNumberFormat="1" applyFont="1" applyBorder="1" applyAlignment="1" applyProtection="1">
      <alignment horizontal="right"/>
      <protection locked="0"/>
    </xf>
    <xf numFmtId="164" fontId="7" fillId="0" borderId="27" xfId="121" applyNumberFormat="1" applyFont="1" applyBorder="1" applyAlignment="1" applyProtection="1">
      <alignment horizontal="right"/>
      <protection locked="0"/>
    </xf>
    <xf numFmtId="164" fontId="7" fillId="0" borderId="50" xfId="121" applyNumberFormat="1" applyFont="1" applyBorder="1" applyAlignment="1" applyProtection="1">
      <alignment horizontal="right"/>
      <protection locked="0"/>
    </xf>
    <xf numFmtId="164" fontId="7" fillId="0" borderId="53" xfId="121" applyNumberFormat="1" applyFont="1" applyBorder="1" applyAlignment="1" applyProtection="1">
      <alignment horizontal="right"/>
      <protection locked="0"/>
    </xf>
    <xf numFmtId="164" fontId="7" fillId="0" borderId="54" xfId="121" applyNumberFormat="1" applyFont="1" applyBorder="1" applyAlignment="1" applyProtection="1">
      <alignment horizontal="right"/>
      <protection locked="0"/>
    </xf>
    <xf numFmtId="164" fontId="7" fillId="0" borderId="55" xfId="121" applyNumberFormat="1" applyFont="1" applyBorder="1" applyAlignment="1" applyProtection="1">
      <alignment horizontal="right"/>
      <protection locked="0"/>
    </xf>
    <xf numFmtId="164" fontId="7" fillId="0" borderId="56" xfId="121" applyNumberFormat="1" applyFont="1" applyBorder="1" applyAlignment="1" applyProtection="1">
      <alignment horizontal="right"/>
      <protection locked="0"/>
    </xf>
    <xf numFmtId="0" fontId="1" fillId="0" borderId="19" xfId="116" applyFont="1" applyBorder="1" applyAlignment="1">
      <alignment horizontal="center"/>
    </xf>
    <xf numFmtId="164" fontId="1" fillId="0" borderId="46" xfId="115" applyNumberFormat="1" applyBorder="1" applyAlignment="1" applyProtection="1">
      <alignment horizontal="right"/>
      <protection locked="0"/>
    </xf>
    <xf numFmtId="164" fontId="1" fillId="0" borderId="38" xfId="115" applyNumberFormat="1" applyBorder="1" applyAlignment="1" applyProtection="1">
      <alignment horizontal="right"/>
      <protection locked="0"/>
    </xf>
    <xf numFmtId="164" fontId="1" fillId="0" borderId="46" xfId="116" applyNumberFormat="1" applyFont="1" applyBorder="1" applyProtection="1">
      <protection locked="0"/>
    </xf>
    <xf numFmtId="164" fontId="1" fillId="0" borderId="43" xfId="116" applyNumberFormat="1" applyFont="1" applyBorder="1" applyProtection="1">
      <protection locked="0"/>
    </xf>
    <xf numFmtId="0" fontId="1" fillId="0" borderId="20" xfId="116" applyFont="1" applyBorder="1" applyAlignment="1">
      <alignment horizontal="center"/>
    </xf>
    <xf numFmtId="164" fontId="1" fillId="0" borderId="49" xfId="118" applyNumberFormat="1" applyFont="1" applyBorder="1" applyAlignment="1" applyProtection="1">
      <alignment horizontal="right"/>
      <protection locked="0"/>
    </xf>
    <xf numFmtId="164" fontId="1" fillId="0" borderId="2" xfId="118" applyNumberFormat="1" applyFont="1" applyBorder="1" applyAlignment="1" applyProtection="1">
      <alignment horizontal="right"/>
      <protection locked="0"/>
    </xf>
    <xf numFmtId="164" fontId="1" fillId="0" borderId="1" xfId="118" applyNumberFormat="1" applyFont="1" applyBorder="1" applyAlignment="1" applyProtection="1">
      <alignment horizontal="right"/>
      <protection locked="0"/>
    </xf>
    <xf numFmtId="0" fontId="1" fillId="0" borderId="51" xfId="116" applyFont="1" applyBorder="1" applyAlignment="1">
      <alignment horizontal="center"/>
    </xf>
    <xf numFmtId="164" fontId="1" fillId="0" borderId="53" xfId="118" applyNumberFormat="1" applyFont="1" applyBorder="1" applyAlignment="1" applyProtection="1">
      <alignment horizontal="right"/>
      <protection locked="0"/>
    </xf>
    <xf numFmtId="164" fontId="1" fillId="0" borderId="52" xfId="118" applyNumberFormat="1" applyFont="1" applyBorder="1" applyAlignment="1" applyProtection="1">
      <alignment horizontal="right"/>
      <protection locked="0"/>
    </xf>
    <xf numFmtId="164" fontId="1" fillId="0" borderId="54" xfId="118" applyNumberFormat="1" applyFont="1" applyBorder="1" applyAlignment="1" applyProtection="1">
      <alignment horizontal="right"/>
      <protection locked="0"/>
    </xf>
    <xf numFmtId="0" fontId="1" fillId="0" borderId="18" xfId="116" applyFont="1" applyBorder="1" applyAlignment="1">
      <alignment horizontal="center"/>
    </xf>
    <xf numFmtId="0" fontId="4" fillId="0" borderId="17" xfId="116" applyFont="1" applyBorder="1"/>
    <xf numFmtId="164" fontId="4" fillId="54" borderId="23" xfId="116" applyNumberFormat="1" applyFont="1" applyFill="1" applyBorder="1" applyAlignment="1">
      <alignment horizontal="right"/>
    </xf>
    <xf numFmtId="164" fontId="4" fillId="54" borderId="41" xfId="116" applyNumberFormat="1" applyFont="1" applyFill="1" applyBorder="1" applyAlignment="1">
      <alignment horizontal="right"/>
    </xf>
    <xf numFmtId="164" fontId="4" fillId="54" borderId="57" xfId="116" applyNumberFormat="1" applyFont="1" applyFill="1" applyBorder="1" applyAlignment="1">
      <alignment horizontal="right"/>
    </xf>
    <xf numFmtId="0" fontId="1" fillId="0" borderId="17" xfId="116" applyFont="1" applyBorder="1" applyAlignment="1">
      <alignment horizontal="center"/>
    </xf>
    <xf numFmtId="164" fontId="1" fillId="0" borderId="58" xfId="118" applyNumberFormat="1" applyFont="1" applyBorder="1" applyAlignment="1" applyProtection="1">
      <alignment horizontal="right"/>
      <protection locked="0"/>
    </xf>
    <xf numFmtId="164" fontId="1" fillId="0" borderId="9" xfId="118" applyNumberFormat="1" applyFont="1" applyBorder="1" applyAlignment="1" applyProtection="1">
      <alignment horizontal="right"/>
      <protection locked="0"/>
    </xf>
    <xf numFmtId="164" fontId="1" fillId="0" borderId="38" xfId="118" applyNumberFormat="1" applyFont="1" applyBorder="1" applyAlignment="1" applyProtection="1">
      <alignment horizontal="right"/>
      <protection locked="0"/>
    </xf>
    <xf numFmtId="0" fontId="1" fillId="0" borderId="23" xfId="125" applyBorder="1" applyProtection="1">
      <protection locked="0"/>
    </xf>
    <xf numFmtId="0" fontId="1" fillId="0" borderId="25" xfId="125" applyBorder="1" applyProtection="1">
      <protection locked="0"/>
    </xf>
    <xf numFmtId="0" fontId="1" fillId="0" borderId="32" xfId="125" applyBorder="1" applyProtection="1">
      <protection locked="0"/>
    </xf>
    <xf numFmtId="0" fontId="1" fillId="0" borderId="0" xfId="125" applyProtection="1">
      <protection locked="0"/>
    </xf>
    <xf numFmtId="0" fontId="1" fillId="0" borderId="33" xfId="125" applyBorder="1" applyProtection="1">
      <protection locked="0"/>
    </xf>
    <xf numFmtId="3" fontId="7" fillId="0" borderId="31" xfId="115" applyNumberFormat="1" applyFont="1" applyBorder="1" applyAlignment="1" applyProtection="1">
      <alignment horizontal="left"/>
      <protection locked="0"/>
    </xf>
    <xf numFmtId="3" fontId="7" fillId="0" borderId="0" xfId="115" applyNumberFormat="1" applyFont="1" applyProtection="1">
      <protection locked="0"/>
    </xf>
    <xf numFmtId="0" fontId="1" fillId="0" borderId="60" xfId="125" applyBorder="1" applyProtection="1">
      <protection locked="0"/>
    </xf>
    <xf numFmtId="0" fontId="1" fillId="0" borderId="35" xfId="125" applyBorder="1" applyProtection="1">
      <protection locked="0"/>
    </xf>
    <xf numFmtId="14" fontId="1" fillId="0" borderId="30" xfId="115" applyNumberFormat="1" applyBorder="1" applyAlignment="1" applyProtection="1">
      <alignment horizontal="left" vertical="center"/>
      <protection locked="0"/>
    </xf>
    <xf numFmtId="164" fontId="1" fillId="0" borderId="28" xfId="120" applyNumberFormat="1" applyFont="1" applyBorder="1" applyProtection="1">
      <protection locked="0"/>
    </xf>
    <xf numFmtId="164" fontId="1" fillId="54" borderId="28" xfId="120" applyNumberFormat="1" applyFont="1" applyFill="1" applyBorder="1"/>
    <xf numFmtId="164" fontId="1" fillId="0" borderId="20" xfId="120" applyNumberFormat="1" applyFont="1" applyBorder="1" applyProtection="1">
      <protection locked="0"/>
    </xf>
    <xf numFmtId="164" fontId="1" fillId="54" borderId="28" xfId="120" applyNumberFormat="1" applyFont="1" applyFill="1" applyBorder="1" applyAlignment="1">
      <alignment horizontal="right"/>
    </xf>
    <xf numFmtId="164" fontId="1" fillId="0" borderId="28" xfId="120" applyNumberFormat="1" applyFont="1" applyBorder="1" applyAlignment="1" applyProtection="1">
      <alignment horizontal="right"/>
      <protection locked="0"/>
    </xf>
    <xf numFmtId="164" fontId="1" fillId="0" borderId="21" xfId="120" applyNumberFormat="1" applyFont="1" applyBorder="1" applyProtection="1">
      <protection locked="0"/>
    </xf>
    <xf numFmtId="164" fontId="1" fillId="54" borderId="21" xfId="120" applyNumberFormat="1" applyFont="1" applyFill="1" applyBorder="1"/>
    <xf numFmtId="164" fontId="1" fillId="0" borderId="21" xfId="120" applyNumberFormat="1" applyFont="1" applyBorder="1" applyAlignment="1" applyProtection="1">
      <alignment horizontal="right"/>
      <protection locked="0"/>
    </xf>
    <xf numFmtId="0" fontId="13" fillId="0" borderId="0" xfId="0" applyFont="1"/>
    <xf numFmtId="0" fontId="10" fillId="0" borderId="22" xfId="119" applyFont="1" applyBorder="1" applyAlignment="1" applyProtection="1">
      <alignment horizontal="left"/>
      <protection locked="0"/>
    </xf>
    <xf numFmtId="0" fontId="11" fillId="0" borderId="23" xfId="125" applyFont="1" applyBorder="1" applyProtection="1">
      <protection locked="0"/>
    </xf>
    <xf numFmtId="0" fontId="10" fillId="0" borderId="24" xfId="119" applyFont="1" applyBorder="1" applyAlignment="1" applyProtection="1">
      <alignment horizontal="left"/>
      <protection locked="0"/>
    </xf>
    <xf numFmtId="0" fontId="11" fillId="0" borderId="25" xfId="125" applyFont="1" applyBorder="1" applyProtection="1">
      <protection locked="0"/>
    </xf>
    <xf numFmtId="0" fontId="10" fillId="0" borderId="26" xfId="119" applyFont="1" applyBorder="1" applyProtection="1">
      <protection locked="0"/>
    </xf>
    <xf numFmtId="0" fontId="11" fillId="0" borderId="27" xfId="125" applyFont="1" applyBorder="1" applyProtection="1">
      <protection locked="0"/>
    </xf>
    <xf numFmtId="0" fontId="10" fillId="0" borderId="2" xfId="119" applyFont="1" applyBorder="1" applyProtection="1">
      <protection locked="0"/>
    </xf>
    <xf numFmtId="0" fontId="11" fillId="0" borderId="28" xfId="125" applyFont="1" applyBorder="1" applyProtection="1">
      <protection locked="0"/>
    </xf>
    <xf numFmtId="0" fontId="12" fillId="0" borderId="29" xfId="119" applyFont="1" applyBorder="1" applyAlignment="1" applyProtection="1">
      <alignment horizontal="left"/>
      <protection locked="0"/>
    </xf>
    <xf numFmtId="14" fontId="0" fillId="0" borderId="30" xfId="0" applyNumberFormat="1" applyBorder="1" applyAlignment="1" applyProtection="1">
      <alignment horizontal="left" vertical="center"/>
      <protection locked="0"/>
    </xf>
    <xf numFmtId="0" fontId="53" fillId="0" borderId="0" xfId="115" applyFont="1"/>
    <xf numFmtId="0" fontId="60" fillId="0" borderId="17" xfId="120" applyFont="1" applyBorder="1" applyAlignment="1">
      <alignment horizontal="center"/>
    </xf>
    <xf numFmtId="0" fontId="4" fillId="0" borderId="17" xfId="120" applyFont="1" applyBorder="1" applyAlignment="1">
      <alignment horizontal="center" vertical="center"/>
    </xf>
    <xf numFmtId="49" fontId="4" fillId="0" borderId="9" xfId="120" applyNumberFormat="1" applyFont="1" applyBorder="1" applyAlignment="1">
      <alignment horizontal="center" vertical="center"/>
    </xf>
    <xf numFmtId="49" fontId="4" fillId="0" borderId="17" xfId="120" applyNumberFormat="1" applyFont="1" applyBorder="1" applyAlignment="1">
      <alignment horizontal="center" vertical="center"/>
    </xf>
    <xf numFmtId="0" fontId="1" fillId="0" borderId="17" xfId="120" applyFont="1" applyBorder="1" applyAlignment="1">
      <alignment horizontal="center"/>
    </xf>
    <xf numFmtId="49" fontId="1" fillId="0" borderId="17" xfId="120" applyNumberFormat="1" applyFont="1" applyBorder="1" applyAlignment="1">
      <alignment horizontal="center"/>
    </xf>
    <xf numFmtId="0" fontId="1" fillId="0" borderId="9" xfId="120" applyFont="1" applyBorder="1" applyAlignment="1">
      <alignment horizontal="center"/>
    </xf>
    <xf numFmtId="164" fontId="4" fillId="54" borderId="51" xfId="120" applyNumberFormat="1" applyFont="1" applyFill="1" applyBorder="1"/>
    <xf numFmtId="164" fontId="4" fillId="54" borderId="17" xfId="120" applyNumberFormat="1" applyFont="1" applyFill="1" applyBorder="1"/>
    <xf numFmtId="164" fontId="4" fillId="54" borderId="30" xfId="120" applyNumberFormat="1" applyFont="1" applyFill="1" applyBorder="1"/>
    <xf numFmtId="0" fontId="1" fillId="0" borderId="20" xfId="120" applyFont="1" applyBorder="1" applyAlignment="1">
      <alignment horizontal="center"/>
    </xf>
    <xf numFmtId="164" fontId="1" fillId="54" borderId="19" xfId="120" applyNumberFormat="1" applyFont="1" applyFill="1" applyBorder="1"/>
    <xf numFmtId="0" fontId="1" fillId="0" borderId="21" xfId="120" applyFont="1" applyBorder="1" applyAlignment="1">
      <alignment horizontal="center"/>
    </xf>
    <xf numFmtId="164" fontId="1" fillId="54" borderId="63" xfId="120" applyNumberFormat="1" applyFont="1" applyFill="1" applyBorder="1"/>
    <xf numFmtId="0" fontId="1" fillId="0" borderId="19" xfId="120" applyFont="1" applyBorder="1" applyAlignment="1">
      <alignment horizontal="center"/>
    </xf>
    <xf numFmtId="164" fontId="1" fillId="54" borderId="21" xfId="120" applyNumberFormat="1" applyFont="1" applyFill="1" applyBorder="1" applyAlignment="1">
      <alignment horizontal="right"/>
    </xf>
    <xf numFmtId="0" fontId="1" fillId="0" borderId="48" xfId="120" applyFont="1" applyBorder="1"/>
    <xf numFmtId="164" fontId="1" fillId="54" borderId="20" xfId="120" applyNumberFormat="1" applyFont="1" applyFill="1" applyBorder="1"/>
    <xf numFmtId="0" fontId="1" fillId="0" borderId="2" xfId="120" applyFont="1" applyBorder="1" applyAlignment="1">
      <alignment horizontal="left" indent="1"/>
    </xf>
    <xf numFmtId="0" fontId="1" fillId="0" borderId="65" xfId="120" applyFont="1" applyBorder="1" applyAlignment="1">
      <alignment horizontal="left" indent="1"/>
    </xf>
    <xf numFmtId="0" fontId="7" fillId="0" borderId="22" xfId="119" applyFont="1" applyBorder="1" applyAlignment="1" applyProtection="1">
      <alignment horizontal="left"/>
      <protection locked="0"/>
    </xf>
    <xf numFmtId="0" fontId="7" fillId="0" borderId="24" xfId="119" applyFont="1" applyBorder="1" applyAlignment="1" applyProtection="1">
      <alignment horizontal="left"/>
      <protection locked="0"/>
    </xf>
    <xf numFmtId="0" fontId="7" fillId="0" borderId="26" xfId="119" applyFont="1" applyBorder="1" applyProtection="1">
      <protection locked="0"/>
    </xf>
    <xf numFmtId="0" fontId="1" fillId="0" borderId="27" xfId="125" applyBorder="1" applyProtection="1">
      <protection locked="0"/>
    </xf>
    <xf numFmtId="0" fontId="7" fillId="0" borderId="2" xfId="119" applyFont="1" applyBorder="1" applyProtection="1">
      <protection locked="0"/>
    </xf>
    <xf numFmtId="0" fontId="1" fillId="0" borderId="28" xfId="125" applyBorder="1" applyProtection="1">
      <protection locked="0"/>
    </xf>
    <xf numFmtId="0" fontId="7" fillId="0" borderId="59" xfId="119" applyFont="1" applyBorder="1" applyAlignment="1" applyProtection="1">
      <alignment horizontal="left"/>
      <protection locked="0"/>
    </xf>
    <xf numFmtId="0" fontId="1" fillId="0" borderId="61" xfId="125" applyBorder="1" applyProtection="1">
      <protection locked="0"/>
    </xf>
    <xf numFmtId="0" fontId="2" fillId="0" borderId="29" xfId="119" applyBorder="1" applyAlignment="1" applyProtection="1">
      <alignment horizontal="left"/>
      <protection locked="0"/>
    </xf>
    <xf numFmtId="0" fontId="7" fillId="0" borderId="22" xfId="121" applyFont="1" applyBorder="1" applyAlignment="1">
      <alignment horizontal="center" vertical="center"/>
    </xf>
    <xf numFmtId="0" fontId="55" fillId="0" borderId="9" xfId="121" applyFont="1" applyBorder="1" applyAlignment="1">
      <alignment horizontal="center" vertical="center" wrapText="1"/>
    </xf>
    <xf numFmtId="49" fontId="7" fillId="0" borderId="18" xfId="121" applyNumberFormat="1" applyFont="1" applyBorder="1" applyAlignment="1">
      <alignment horizontal="center" vertical="center"/>
    </xf>
    <xf numFmtId="0" fontId="7" fillId="0" borderId="24" xfId="121" applyFont="1" applyBorder="1" applyAlignment="1">
      <alignment horizontal="center" vertical="center" wrapText="1"/>
    </xf>
    <xf numFmtId="0" fontId="7" fillId="0" borderId="40" xfId="121" applyFont="1" applyBorder="1" applyAlignment="1">
      <alignment horizontal="center" wrapText="1"/>
    </xf>
    <xf numFmtId="0" fontId="7" fillId="0" borderId="41" xfId="121" applyFont="1" applyBorder="1" applyAlignment="1">
      <alignment horizontal="center" wrapText="1"/>
    </xf>
    <xf numFmtId="0" fontId="7" fillId="0" borderId="23" xfId="121" applyFont="1" applyBorder="1" applyAlignment="1">
      <alignment horizontal="center" wrapText="1"/>
    </xf>
    <xf numFmtId="0" fontId="7" fillId="0" borderId="42" xfId="121" applyFont="1" applyBorder="1" applyAlignment="1">
      <alignment horizontal="center" wrapText="1"/>
    </xf>
    <xf numFmtId="1" fontId="7" fillId="0" borderId="19" xfId="121" applyNumberFormat="1" applyFont="1" applyBorder="1" applyAlignment="1">
      <alignment horizontal="center" vertical="center"/>
    </xf>
    <xf numFmtId="49" fontId="7" fillId="0" borderId="21" xfId="121" applyNumberFormat="1" applyFont="1" applyBorder="1" applyAlignment="1">
      <alignment horizontal="center" vertical="center"/>
    </xf>
    <xf numFmtId="49" fontId="7" fillId="0" borderId="51" xfId="121" applyNumberFormat="1" applyFont="1" applyBorder="1" applyAlignment="1">
      <alignment horizontal="center" vertical="center"/>
    </xf>
    <xf numFmtId="0" fontId="1" fillId="0" borderId="19" xfId="115" applyBorder="1" applyAlignment="1">
      <alignment vertical="top"/>
    </xf>
    <xf numFmtId="164" fontId="1" fillId="54" borderId="44" xfId="118" applyNumberFormat="1" applyFont="1" applyFill="1" applyBorder="1" applyAlignment="1">
      <alignment horizontal="right"/>
    </xf>
    <xf numFmtId="164" fontId="1" fillId="54" borderId="45" xfId="118" applyNumberFormat="1" applyFont="1" applyFill="1" applyBorder="1" applyAlignment="1">
      <alignment horizontal="right"/>
    </xf>
    <xf numFmtId="164" fontId="1" fillId="54" borderId="43" xfId="118" applyNumberFormat="1" applyFont="1" applyFill="1" applyBorder="1" applyAlignment="1">
      <alignment horizontal="right"/>
    </xf>
    <xf numFmtId="0" fontId="1" fillId="0" borderId="21" xfId="118" applyFont="1" applyBorder="1" applyAlignment="1">
      <alignment horizontal="left" vertical="top" indent="1"/>
    </xf>
    <xf numFmtId="0" fontId="1" fillId="0" borderId="51" xfId="118" applyFont="1" applyBorder="1" applyAlignment="1">
      <alignment horizontal="left" vertical="top" indent="1"/>
    </xf>
    <xf numFmtId="3" fontId="7" fillId="0" borderId="31" xfId="0" applyNumberFormat="1" applyFont="1" applyBorder="1" applyAlignment="1" applyProtection="1">
      <alignment horizontal="left"/>
      <protection locked="0"/>
    </xf>
    <xf numFmtId="0" fontId="0" fillId="0" borderId="17" xfId="0" applyBorder="1"/>
    <xf numFmtId="4" fontId="0" fillId="0" borderId="52" xfId="0" applyNumberFormat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1" fontId="8" fillId="0" borderId="17" xfId="119" applyNumberFormat="1" applyFont="1" applyBorder="1" applyAlignment="1" applyProtection="1">
      <alignment horizontal="center" vertical="center"/>
      <protection locked="0"/>
    </xf>
    <xf numFmtId="164" fontId="4" fillId="54" borderId="18" xfId="120" applyNumberFormat="1" applyFont="1" applyFill="1" applyBorder="1"/>
    <xf numFmtId="164" fontId="4" fillId="54" borderId="36" xfId="120" applyNumberFormat="1" applyFont="1" applyFill="1" applyBorder="1"/>
    <xf numFmtId="49" fontId="2" fillId="0" borderId="36" xfId="124" applyNumberFormat="1" applyBorder="1" applyAlignment="1">
      <alignment horizontal="center" vertical="center"/>
    </xf>
    <xf numFmtId="164" fontId="1" fillId="54" borderId="17" xfId="0" applyNumberFormat="1" applyFont="1" applyFill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119" applyAlignment="1" applyProtection="1">
      <alignment horizontal="left"/>
      <protection locked="0"/>
    </xf>
    <xf numFmtId="4" fontId="0" fillId="56" borderId="48" xfId="0" applyNumberFormat="1" applyFill="1" applyBorder="1" applyAlignment="1" applyProtection="1">
      <alignment horizontal="center"/>
      <protection locked="0"/>
    </xf>
    <xf numFmtId="4" fontId="0" fillId="56" borderId="2" xfId="0" applyNumberFormat="1" applyFill="1" applyBorder="1" applyAlignment="1" applyProtection="1">
      <alignment horizontal="center"/>
      <protection locked="0"/>
    </xf>
    <xf numFmtId="3" fontId="0" fillId="56" borderId="20" xfId="0" applyNumberFormat="1" applyFill="1" applyBorder="1" applyAlignment="1" applyProtection="1">
      <alignment horizontal="center"/>
      <protection locked="0"/>
    </xf>
    <xf numFmtId="3" fontId="0" fillId="56" borderId="21" xfId="0" applyNumberFormat="1" applyFill="1" applyBorder="1" applyAlignment="1" applyProtection="1">
      <alignment horizontal="center"/>
      <protection locked="0"/>
    </xf>
    <xf numFmtId="3" fontId="0" fillId="0" borderId="20" xfId="0" applyNumberFormat="1" applyBorder="1" applyAlignment="1" applyProtection="1">
      <alignment horizontal="center"/>
      <protection locked="0"/>
    </xf>
    <xf numFmtId="3" fontId="0" fillId="0" borderId="21" xfId="0" applyNumberFormat="1" applyBorder="1" applyAlignment="1" applyProtection="1">
      <alignment horizontal="center"/>
      <protection locked="0"/>
    </xf>
    <xf numFmtId="3" fontId="0" fillId="0" borderId="51" xfId="0" applyNumberFormat="1" applyBorder="1" applyAlignment="1" applyProtection="1">
      <alignment horizontal="center"/>
      <protection locked="0"/>
    </xf>
    <xf numFmtId="14" fontId="0" fillId="56" borderId="20" xfId="0" applyNumberFormat="1" applyFill="1" applyBorder="1" applyAlignment="1" applyProtection="1">
      <alignment horizontal="center"/>
      <protection locked="0"/>
    </xf>
    <xf numFmtId="14" fontId="0" fillId="56" borderId="21" xfId="0" applyNumberFormat="1" applyFill="1" applyBorder="1" applyAlignment="1" applyProtection="1">
      <alignment horizontal="center"/>
      <protection locked="0"/>
    </xf>
    <xf numFmtId="14" fontId="1" fillId="56" borderId="21" xfId="0" applyNumberFormat="1" applyFont="1" applyFill="1" applyBorder="1" applyAlignment="1" applyProtection="1">
      <alignment horizontal="center"/>
      <protection locked="0"/>
    </xf>
    <xf numFmtId="14" fontId="0" fillId="0" borderId="21" xfId="0" applyNumberFormat="1" applyBorder="1" applyAlignment="1" applyProtection="1">
      <alignment horizontal="center"/>
      <protection locked="0"/>
    </xf>
    <xf numFmtId="14" fontId="0" fillId="0" borderId="51" xfId="0" applyNumberFormat="1" applyBorder="1" applyAlignment="1" applyProtection="1">
      <alignment horizontal="center"/>
      <protection locked="0"/>
    </xf>
    <xf numFmtId="49" fontId="0" fillId="56" borderId="20" xfId="0" applyNumberFormat="1" applyFill="1" applyBorder="1" applyAlignment="1" applyProtection="1">
      <alignment horizontal="center"/>
      <protection locked="0"/>
    </xf>
    <xf numFmtId="49" fontId="0" fillId="56" borderId="21" xfId="0" applyNumberFormat="1" applyFill="1" applyBorder="1" applyAlignment="1" applyProtection="1">
      <alignment horizontal="center"/>
      <protection locked="0"/>
    </xf>
    <xf numFmtId="49" fontId="0" fillId="0" borderId="20" xfId="0" applyNumberFormat="1" applyBorder="1" applyAlignment="1" applyProtection="1">
      <alignment horizontal="center"/>
      <protection locked="0"/>
    </xf>
    <xf numFmtId="49" fontId="0" fillId="0" borderId="21" xfId="0" applyNumberFormat="1" applyBorder="1" applyAlignment="1" applyProtection="1">
      <alignment horizontal="center"/>
      <protection locked="0"/>
    </xf>
    <xf numFmtId="49" fontId="0" fillId="0" borderId="51" xfId="0" applyNumberFormat="1" applyBorder="1" applyAlignment="1" applyProtection="1">
      <alignment horizontal="center"/>
      <protection locked="0"/>
    </xf>
    <xf numFmtId="164" fontId="7" fillId="0" borderId="68" xfId="121" applyNumberFormat="1" applyFont="1" applyBorder="1" applyAlignment="1" applyProtection="1">
      <alignment horizontal="right"/>
      <protection locked="0"/>
    </xf>
    <xf numFmtId="0" fontId="2" fillId="0" borderId="0" xfId="123" applyProtection="1">
      <protection locked="0"/>
    </xf>
    <xf numFmtId="0" fontId="2" fillId="0" borderId="0" xfId="123" applyAlignment="1" applyProtection="1">
      <alignment horizontal="right"/>
      <protection locked="0"/>
    </xf>
    <xf numFmtId="0" fontId="52" fillId="0" borderId="0" xfId="123" applyFont="1" applyAlignment="1" applyProtection="1">
      <alignment horizontal="right"/>
      <protection locked="0"/>
    </xf>
    <xf numFmtId="0" fontId="7" fillId="0" borderId="0" xfId="123" applyFont="1" applyAlignment="1" applyProtection="1">
      <alignment horizontal="center"/>
      <protection locked="0"/>
    </xf>
    <xf numFmtId="0" fontId="2" fillId="0" borderId="0" xfId="123" applyAlignment="1" applyProtection="1">
      <alignment horizontal="center"/>
      <protection locked="0"/>
    </xf>
    <xf numFmtId="0" fontId="7" fillId="0" borderId="0" xfId="121" applyFont="1" applyProtection="1">
      <protection locked="0"/>
    </xf>
    <xf numFmtId="0" fontId="1" fillId="0" borderId="0" xfId="115" applyProtection="1">
      <protection locked="0"/>
    </xf>
    <xf numFmtId="0" fontId="7" fillId="0" borderId="0" xfId="119" applyFont="1" applyAlignment="1" applyProtection="1">
      <alignment horizontal="right"/>
      <protection locked="0"/>
    </xf>
    <xf numFmtId="0" fontId="54" fillId="0" borderId="0" xfId="115" applyFont="1" applyProtection="1">
      <protection locked="0"/>
    </xf>
    <xf numFmtId="0" fontId="3" fillId="0" borderId="0" xfId="119" applyFont="1" applyAlignment="1" applyProtection="1">
      <alignment horizontal="center" vertical="center"/>
      <protection locked="0"/>
    </xf>
    <xf numFmtId="0" fontId="3" fillId="0" borderId="0" xfId="119" applyFont="1" applyAlignment="1" applyProtection="1">
      <alignment horizontal="right" vertical="center"/>
      <protection locked="0"/>
    </xf>
    <xf numFmtId="0" fontId="3" fillId="0" borderId="0" xfId="119" applyFont="1" applyAlignment="1" applyProtection="1">
      <alignment horizontal="left" vertical="center"/>
      <protection locked="0"/>
    </xf>
    <xf numFmtId="0" fontId="55" fillId="0" borderId="0" xfId="119" applyFont="1" applyProtection="1">
      <protection locked="0"/>
    </xf>
    <xf numFmtId="1" fontId="8" fillId="0" borderId="0" xfId="119" applyNumberFormat="1" applyFont="1" applyAlignment="1" applyProtection="1">
      <alignment horizontal="center" vertical="center"/>
      <protection locked="0"/>
    </xf>
    <xf numFmtId="0" fontId="1" fillId="0" borderId="0" xfId="122" applyAlignment="1" applyProtection="1">
      <alignment horizontal="right"/>
      <protection locked="0"/>
    </xf>
    <xf numFmtId="0" fontId="7" fillId="0" borderId="0" xfId="121" applyFont="1" applyAlignment="1" applyProtection="1">
      <alignment horizontal="center"/>
      <protection locked="0"/>
    </xf>
    <xf numFmtId="0" fontId="52" fillId="0" borderId="0" xfId="121" applyFont="1" applyAlignment="1" applyProtection="1">
      <alignment horizontal="left"/>
      <protection locked="0"/>
    </xf>
    <xf numFmtId="0" fontId="7" fillId="0" borderId="0" xfId="121" applyFont="1" applyAlignment="1" applyProtection="1">
      <alignment horizontal="right"/>
      <protection locked="0"/>
    </xf>
    <xf numFmtId="164" fontId="56" fillId="0" borderId="31" xfId="116" applyNumberFormat="1" applyFont="1" applyBorder="1" applyAlignment="1" applyProtection="1">
      <alignment horizontal="center"/>
      <protection locked="0"/>
    </xf>
    <xf numFmtId="164" fontId="56" fillId="0" borderId="0" xfId="116" applyNumberFormat="1" applyFont="1" applyAlignment="1" applyProtection="1">
      <alignment horizontal="center"/>
      <protection locked="0"/>
    </xf>
    <xf numFmtId="164" fontId="56" fillId="0" borderId="0" xfId="116" applyNumberFormat="1" applyFont="1" applyProtection="1">
      <protection locked="0"/>
    </xf>
    <xf numFmtId="164" fontId="1" fillId="0" borderId="31" xfId="118" applyNumberFormat="1" applyFont="1" applyBorder="1" applyAlignment="1" applyProtection="1">
      <alignment horizontal="right"/>
      <protection locked="0"/>
    </xf>
    <xf numFmtId="164" fontId="1" fillId="0" borderId="0" xfId="118" applyNumberFormat="1" applyFont="1" applyAlignment="1" applyProtection="1">
      <alignment horizontal="right"/>
      <protection locked="0"/>
    </xf>
    <xf numFmtId="3" fontId="1" fillId="0" borderId="0" xfId="115" applyNumberFormat="1" applyProtection="1">
      <protection locked="0"/>
    </xf>
    <xf numFmtId="49" fontId="7" fillId="0" borderId="0" xfId="121" applyNumberFormat="1" applyFont="1" applyAlignment="1" applyProtection="1">
      <alignment horizontal="center" vertical="center"/>
      <protection locked="0"/>
    </xf>
    <xf numFmtId="0" fontId="2" fillId="0" borderId="0" xfId="121" applyAlignment="1" applyProtection="1">
      <alignment horizontal="left" indent="5"/>
      <protection locked="0"/>
    </xf>
    <xf numFmtId="164" fontId="7" fillId="0" borderId="0" xfId="121" applyNumberFormat="1" applyFont="1" applyAlignment="1" applyProtection="1">
      <alignment horizontal="right"/>
      <protection locked="0"/>
    </xf>
    <xf numFmtId="0" fontId="57" fillId="0" borderId="0" xfId="121" applyFont="1" applyAlignment="1" applyProtection="1">
      <alignment horizontal="left" indent="4"/>
      <protection locked="0"/>
    </xf>
    <xf numFmtId="0" fontId="52" fillId="0" borderId="0" xfId="121" applyFont="1" applyAlignment="1" applyProtection="1">
      <alignment horizontal="left" indent="2"/>
      <protection locked="0"/>
    </xf>
    <xf numFmtId="0" fontId="52" fillId="0" borderId="0" xfId="121" applyFont="1" applyAlignment="1" applyProtection="1">
      <alignment horizontal="left" indent="1"/>
      <protection locked="0"/>
    </xf>
    <xf numFmtId="0" fontId="57" fillId="0" borderId="0" xfId="121" applyFont="1" applyAlignment="1" applyProtection="1">
      <alignment horizontal="left" indent="3"/>
      <protection locked="0"/>
    </xf>
    <xf numFmtId="0" fontId="58" fillId="0" borderId="0" xfId="121" applyFont="1" applyAlignment="1" applyProtection="1">
      <alignment horizontal="left" indent="1"/>
      <protection locked="0"/>
    </xf>
    <xf numFmtId="0" fontId="7" fillId="0" borderId="0" xfId="121" applyFont="1" applyAlignment="1" applyProtection="1">
      <alignment horizontal="left" indent="2"/>
      <protection locked="0"/>
    </xf>
    <xf numFmtId="0" fontId="7" fillId="0" borderId="0" xfId="121" applyFont="1" applyAlignment="1" applyProtection="1">
      <alignment horizontal="left" indent="3"/>
      <protection locked="0"/>
    </xf>
    <xf numFmtId="0" fontId="7" fillId="0" borderId="0" xfId="121" applyFont="1" applyAlignment="1" applyProtection="1">
      <alignment horizontal="left" indent="1"/>
      <protection locked="0"/>
    </xf>
    <xf numFmtId="0" fontId="1" fillId="0" borderId="0" xfId="115" applyAlignment="1" applyProtection="1">
      <alignment horizontal="left" indent="1"/>
      <protection locked="0"/>
    </xf>
    <xf numFmtId="0" fontId="4" fillId="0" borderId="0" xfId="115" applyFont="1" applyAlignment="1" applyProtection="1">
      <alignment horizontal="left" vertical="top"/>
      <protection locked="0"/>
    </xf>
    <xf numFmtId="4" fontId="7" fillId="0" borderId="0" xfId="121" applyNumberFormat="1" applyFont="1" applyAlignment="1" applyProtection="1">
      <alignment horizontal="right"/>
      <protection locked="0"/>
    </xf>
    <xf numFmtId="0" fontId="1" fillId="0" borderId="0" xfId="115" applyAlignment="1" applyProtection="1">
      <alignment horizontal="left"/>
      <protection locked="0"/>
    </xf>
    <xf numFmtId="0" fontId="60" fillId="0" borderId="0" xfId="120" applyFont="1" applyProtection="1">
      <protection locked="0"/>
    </xf>
    <xf numFmtId="0" fontId="61" fillId="0" borderId="0" xfId="120" applyFont="1" applyAlignment="1" applyProtection="1">
      <alignment horizontal="left"/>
      <protection locked="0"/>
    </xf>
    <xf numFmtId="49" fontId="1" fillId="0" borderId="0" xfId="119" applyNumberFormat="1" applyFont="1" applyAlignment="1" applyProtection="1">
      <alignment horizontal="center" vertical="center"/>
      <protection locked="0"/>
    </xf>
    <xf numFmtId="0" fontId="4" fillId="0" borderId="62" xfId="119" applyFont="1" applyBorder="1" applyAlignment="1" applyProtection="1">
      <alignment horizontal="right" vertical="center"/>
      <protection locked="0"/>
    </xf>
    <xf numFmtId="0" fontId="59" fillId="0" borderId="0" xfId="120" applyProtection="1">
      <protection locked="0"/>
    </xf>
    <xf numFmtId="1" fontId="4" fillId="0" borderId="0" xfId="119" applyNumberFormat="1" applyFont="1" applyAlignment="1" applyProtection="1">
      <alignment horizontal="right" vertical="center"/>
      <protection locked="0"/>
    </xf>
    <xf numFmtId="0" fontId="5" fillId="0" borderId="0" xfId="120" applyFont="1" applyAlignment="1" applyProtection="1">
      <alignment horizontal="left"/>
      <protection locked="0"/>
    </xf>
    <xf numFmtId="49" fontId="60" fillId="0" borderId="0" xfId="119" applyNumberFormat="1" applyFont="1" applyAlignment="1" applyProtection="1">
      <alignment horizontal="center" vertical="center"/>
      <protection locked="0"/>
    </xf>
    <xf numFmtId="0" fontId="4" fillId="0" borderId="0" xfId="122" applyFont="1" applyAlignment="1" applyProtection="1">
      <alignment horizontal="right"/>
      <protection locked="0"/>
    </xf>
    <xf numFmtId="0" fontId="4" fillId="0" borderId="0" xfId="119" applyFont="1" applyAlignment="1" applyProtection="1">
      <alignment horizontal="right" vertical="center"/>
      <protection locked="0"/>
    </xf>
    <xf numFmtId="1" fontId="4" fillId="0" borderId="61" xfId="119" applyNumberFormat="1" applyFont="1" applyBorder="1" applyAlignment="1" applyProtection="1">
      <alignment horizontal="left" vertical="center"/>
      <protection locked="0"/>
    </xf>
    <xf numFmtId="0" fontId="1" fillId="0" borderId="61" xfId="120" applyFont="1" applyBorder="1" applyAlignment="1" applyProtection="1">
      <alignment horizontal="right"/>
      <protection locked="0"/>
    </xf>
    <xf numFmtId="0" fontId="5" fillId="0" borderId="0" xfId="120" applyFont="1" applyProtection="1">
      <protection locked="0"/>
    </xf>
    <xf numFmtId="164" fontId="1" fillId="55" borderId="28" xfId="120" applyNumberFormat="1" applyFont="1" applyFill="1" applyBorder="1" applyAlignment="1" applyProtection="1">
      <alignment horizontal="center"/>
      <protection locked="0"/>
    </xf>
    <xf numFmtId="164" fontId="1" fillId="55" borderId="21" xfId="120" applyNumberFormat="1" applyFont="1" applyFill="1" applyBorder="1" applyAlignment="1" applyProtection="1">
      <alignment horizontal="center"/>
      <protection locked="0"/>
    </xf>
    <xf numFmtId="0" fontId="62" fillId="0" borderId="0" xfId="120" applyFont="1" applyAlignment="1" applyProtection="1">
      <alignment horizontal="left" indent="1"/>
      <protection locked="0"/>
    </xf>
    <xf numFmtId="0" fontId="63" fillId="0" borderId="0" xfId="120" applyFont="1" applyProtection="1">
      <protection locked="0"/>
    </xf>
    <xf numFmtId="0" fontId="62" fillId="0" borderId="0" xfId="120" applyFont="1" applyProtection="1">
      <protection locked="0"/>
    </xf>
    <xf numFmtId="164" fontId="1" fillId="0" borderId="0" xfId="120" applyNumberFormat="1" applyFont="1" applyAlignment="1" applyProtection="1">
      <alignment horizontal="left"/>
      <protection locked="0"/>
    </xf>
    <xf numFmtId="164" fontId="62" fillId="0" borderId="0" xfId="120" applyNumberFormat="1" applyFont="1" applyAlignment="1" applyProtection="1">
      <alignment horizontal="left" indent="1"/>
      <protection locked="0"/>
    </xf>
    <xf numFmtId="164" fontId="64" fillId="0" borderId="0" xfId="120" applyNumberFormat="1" applyFont="1" applyAlignment="1" applyProtection="1">
      <alignment horizontal="left" indent="1"/>
      <protection locked="0"/>
    </xf>
    <xf numFmtId="0" fontId="64" fillId="0" borderId="0" xfId="120" applyFont="1" applyAlignment="1" applyProtection="1">
      <alignment horizontal="left" indent="1"/>
      <protection locked="0"/>
    </xf>
    <xf numFmtId="164" fontId="60" fillId="0" borderId="0" xfId="120" applyNumberFormat="1" applyFont="1" applyProtection="1">
      <protection locked="0"/>
    </xf>
    <xf numFmtId="164" fontId="60" fillId="0" borderId="0" xfId="120" applyNumberFormat="1" applyFont="1" applyAlignment="1" applyProtection="1">
      <alignment horizontal="left"/>
      <protection locked="0"/>
    </xf>
    <xf numFmtId="0" fontId="10" fillId="0" borderId="0" xfId="119" applyFont="1" applyAlignment="1" applyProtection="1">
      <alignment horizontal="left"/>
      <protection locked="0"/>
    </xf>
    <xf numFmtId="0" fontId="10" fillId="0" borderId="0" xfId="119" applyFont="1" applyProtection="1">
      <protection locked="0"/>
    </xf>
    <xf numFmtId="0" fontId="12" fillId="0" borderId="0" xfId="119" applyFont="1" applyAlignment="1" applyProtection="1">
      <alignment horizontal="left"/>
      <protection locked="0"/>
    </xf>
    <xf numFmtId="14" fontId="59" fillId="0" borderId="0" xfId="120" applyNumberFormat="1" applyAlignment="1" applyProtection="1">
      <alignment horizontal="left" vertical="center"/>
      <protection locked="0"/>
    </xf>
    <xf numFmtId="0" fontId="60" fillId="0" borderId="0" xfId="120" applyFont="1" applyAlignment="1" applyProtection="1">
      <alignment horizontal="center"/>
      <protection locked="0"/>
    </xf>
    <xf numFmtId="0" fontId="1" fillId="0" borderId="0" xfId="120" applyFont="1" applyAlignment="1" applyProtection="1">
      <alignment horizontal="center"/>
      <protection locked="0"/>
    </xf>
    <xf numFmtId="4" fontId="1" fillId="0" borderId="0" xfId="120" applyNumberFormat="1" applyFont="1" applyProtection="1">
      <protection locked="0"/>
    </xf>
    <xf numFmtId="0" fontId="5" fillId="0" borderId="0" xfId="119" applyFont="1" applyAlignment="1" applyProtection="1">
      <alignment vertical="center"/>
      <protection locked="0"/>
    </xf>
    <xf numFmtId="0" fontId="6" fillId="0" borderId="0" xfId="119" applyFont="1" applyAlignment="1" applyProtection="1">
      <alignment vertical="center"/>
      <protection locked="0"/>
    </xf>
    <xf numFmtId="164" fontId="2" fillId="0" borderId="0" xfId="124" applyNumberFormat="1" applyAlignment="1" applyProtection="1">
      <alignment vertical="center"/>
      <protection locked="0"/>
    </xf>
    <xf numFmtId="0" fontId="2" fillId="0" borderId="0" xfId="124" applyAlignment="1" applyProtection="1">
      <alignment vertical="center"/>
      <protection locked="0"/>
    </xf>
    <xf numFmtId="0" fontId="7" fillId="0" borderId="0" xfId="124" applyFont="1" applyAlignment="1" applyProtection="1">
      <alignment horizontal="left" vertical="center"/>
      <protection locked="0"/>
    </xf>
    <xf numFmtId="164" fontId="7" fillId="0" borderId="0" xfId="124" applyNumberFormat="1" applyFont="1" applyAlignment="1" applyProtection="1">
      <alignment horizontal="left" vertical="center"/>
      <protection locked="0"/>
    </xf>
    <xf numFmtId="164" fontId="7" fillId="0" borderId="0" xfId="124" applyNumberFormat="1" applyFont="1" applyAlignment="1" applyProtection="1">
      <alignment horizontal="right" vertical="center"/>
      <protection locked="0"/>
    </xf>
    <xf numFmtId="164" fontId="8" fillId="0" borderId="17" xfId="124" applyNumberFormat="1" applyFont="1" applyBorder="1" applyAlignment="1" applyProtection="1">
      <alignment horizontal="center" vertical="center" wrapText="1"/>
      <protection locked="0"/>
    </xf>
    <xf numFmtId="164" fontId="8" fillId="0" borderId="0" xfId="124" applyNumberFormat="1" applyFont="1" applyAlignment="1" applyProtection="1">
      <alignment horizontal="center" vertical="center" wrapText="1"/>
      <protection locked="0"/>
    </xf>
    <xf numFmtId="49" fontId="2" fillId="0" borderId="18" xfId="124" applyNumberFormat="1" applyBorder="1" applyAlignment="1" applyProtection="1">
      <alignment horizontal="center" vertical="center"/>
      <protection locked="0"/>
    </xf>
    <xf numFmtId="49" fontId="2" fillId="0" borderId="0" xfId="124" applyNumberFormat="1" applyAlignment="1" applyProtection="1">
      <alignment horizontal="center" vertical="center"/>
      <protection locked="0"/>
    </xf>
    <xf numFmtId="0" fontId="4" fillId="39" borderId="18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4" fontId="9" fillId="0" borderId="0" xfId="124" applyNumberFormat="1" applyFont="1" applyAlignment="1" applyProtection="1">
      <alignment vertical="center"/>
      <protection locked="0"/>
    </xf>
    <xf numFmtId="0" fontId="0" fillId="39" borderId="0" xfId="0" applyFill="1" applyProtection="1">
      <protection locked="0"/>
    </xf>
    <xf numFmtId="4" fontId="1" fillId="0" borderId="0" xfId="0" applyNumberFormat="1" applyFont="1" applyProtection="1">
      <protection locked="0"/>
    </xf>
    <xf numFmtId="3" fontId="10" fillId="0" borderId="0" xfId="0" applyNumberFormat="1" applyFont="1" applyProtection="1">
      <protection locked="0"/>
    </xf>
    <xf numFmtId="0" fontId="4" fillId="0" borderId="29" xfId="117" applyFont="1" applyBorder="1" applyAlignment="1">
      <alignment horizontal="left"/>
    </xf>
    <xf numFmtId="0" fontId="1" fillId="0" borderId="26" xfId="120" applyFont="1" applyBorder="1" applyAlignment="1">
      <alignment horizontal="left" indent="1"/>
    </xf>
    <xf numFmtId="0" fontId="4" fillId="0" borderId="29" xfId="120" applyFont="1" applyBorder="1"/>
    <xf numFmtId="0" fontId="4" fillId="0" borderId="22" xfId="120" applyFont="1" applyBorder="1" applyAlignment="1">
      <alignment horizontal="left"/>
    </xf>
    <xf numFmtId="0" fontId="1" fillId="0" borderId="26" xfId="120" applyFont="1" applyBorder="1" applyAlignment="1">
      <alignment horizontal="left" indent="2"/>
    </xf>
    <xf numFmtId="0" fontId="1" fillId="0" borderId="66" xfId="120" applyFont="1" applyBorder="1"/>
    <xf numFmtId="0" fontId="5" fillId="0" borderId="29" xfId="120" applyFont="1" applyBorder="1" applyAlignment="1">
      <alignment horizontal="center" vertical="center"/>
    </xf>
    <xf numFmtId="0" fontId="1" fillId="0" borderId="29" xfId="120" applyFont="1" applyBorder="1" applyAlignment="1">
      <alignment horizontal="center"/>
    </xf>
    <xf numFmtId="164" fontId="59" fillId="0" borderId="0" xfId="120" applyNumberFormat="1" applyProtection="1">
      <protection locked="0"/>
    </xf>
    <xf numFmtId="0" fontId="1" fillId="0" borderId="63" xfId="120" applyFont="1" applyBorder="1" applyAlignment="1">
      <alignment horizontal="center"/>
    </xf>
    <xf numFmtId="0" fontId="4" fillId="0" borderId="59" xfId="120" applyFont="1" applyBorder="1"/>
    <xf numFmtId="0" fontId="1" fillId="0" borderId="21" xfId="120" applyFont="1" applyBorder="1"/>
    <xf numFmtId="0" fontId="1" fillId="0" borderId="21" xfId="120" applyFont="1" applyBorder="1" applyAlignment="1">
      <alignment horizontal="left" indent="1"/>
    </xf>
    <xf numFmtId="0" fontId="1" fillId="0" borderId="51" xfId="120" applyFont="1" applyBorder="1" applyAlignment="1">
      <alignment horizontal="left" indent="1"/>
    </xf>
    <xf numFmtId="0" fontId="1" fillId="0" borderId="26" xfId="120" applyFont="1" applyBorder="1" applyAlignment="1">
      <alignment horizontal="center"/>
    </xf>
    <xf numFmtId="0" fontId="1" fillId="0" borderId="67" xfId="120" applyFont="1" applyBorder="1" applyAlignment="1">
      <alignment horizontal="center"/>
    </xf>
    <xf numFmtId="0" fontId="1" fillId="0" borderId="69" xfId="120" applyFont="1" applyBorder="1" applyAlignment="1">
      <alignment horizontal="center"/>
    </xf>
    <xf numFmtId="0" fontId="4" fillId="0" borderId="22" xfId="120" applyFont="1" applyBorder="1"/>
    <xf numFmtId="0" fontId="1" fillId="0" borderId="19" xfId="120" applyFont="1" applyBorder="1" applyAlignment="1">
      <alignment horizontal="left"/>
    </xf>
    <xf numFmtId="164" fontId="1" fillId="55" borderId="20" xfId="120" applyNumberFormat="1" applyFont="1" applyFill="1" applyBorder="1" applyAlignment="1" applyProtection="1">
      <alignment horizontal="center"/>
      <protection locked="0"/>
    </xf>
    <xf numFmtId="0" fontId="1" fillId="0" borderId="67" xfId="120" applyFont="1" applyBorder="1" applyAlignment="1">
      <alignment horizontal="left" indent="1"/>
    </xf>
    <xf numFmtId="0" fontId="1" fillId="0" borderId="26" xfId="120" applyFont="1" applyBorder="1" applyAlignment="1">
      <alignment horizontal="left"/>
    </xf>
    <xf numFmtId="0" fontId="1" fillId="0" borderId="21" xfId="156" applyBorder="1" applyAlignment="1">
      <alignment horizontal="left" indent="1"/>
    </xf>
    <xf numFmtId="164" fontId="1" fillId="0" borderId="63" xfId="120" applyNumberFormat="1" applyFont="1" applyBorder="1" applyProtection="1">
      <protection locked="0"/>
    </xf>
    <xf numFmtId="0" fontId="4" fillId="0" borderId="69" xfId="120" applyFont="1" applyBorder="1"/>
    <xf numFmtId="0" fontId="4" fillId="0" borderId="67" xfId="120" applyFont="1" applyBorder="1"/>
    <xf numFmtId="164" fontId="1" fillId="55" borderId="21" xfId="120" applyNumberFormat="1" applyFont="1" applyFill="1" applyBorder="1" applyAlignment="1">
      <alignment horizontal="center"/>
    </xf>
    <xf numFmtId="164" fontId="1" fillId="55" borderId="20" xfId="120" applyNumberFormat="1" applyFont="1" applyFill="1" applyBorder="1" applyAlignment="1">
      <alignment horizontal="center"/>
    </xf>
    <xf numFmtId="164" fontId="4" fillId="0" borderId="36" xfId="120" applyNumberFormat="1" applyFont="1" applyBorder="1" applyProtection="1">
      <protection locked="0"/>
    </xf>
    <xf numFmtId="164" fontId="4" fillId="56" borderId="20" xfId="120" applyNumberFormat="1" applyFont="1" applyFill="1" applyBorder="1" applyAlignment="1" applyProtection="1">
      <alignment horizontal="right"/>
      <protection locked="0"/>
    </xf>
    <xf numFmtId="164" fontId="4" fillId="56" borderId="63" xfId="120" applyNumberFormat="1" applyFont="1" applyFill="1" applyBorder="1" applyAlignment="1" applyProtection="1">
      <alignment horizontal="right"/>
      <protection locked="0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4" fillId="0" borderId="17" xfId="120" applyNumberFormat="1" applyFont="1" applyBorder="1" applyAlignment="1" applyProtection="1">
      <alignment horizontal="center" vertical="center"/>
      <protection locked="0"/>
    </xf>
    <xf numFmtId="164" fontId="1" fillId="0" borderId="64" xfId="120" applyNumberFormat="1" applyFont="1" applyBorder="1" applyAlignment="1" applyProtection="1">
      <alignment horizontal="right"/>
      <protection locked="0"/>
    </xf>
    <xf numFmtId="164" fontId="1" fillId="56" borderId="21" xfId="120" applyNumberFormat="1" applyFont="1" applyFill="1" applyBorder="1" applyAlignment="1" applyProtection="1">
      <alignment horizontal="right"/>
      <protection locked="0"/>
    </xf>
    <xf numFmtId="0" fontId="7" fillId="0" borderId="43" xfId="121" applyFont="1" applyBorder="1" applyAlignment="1">
      <alignment horizontal="left"/>
    </xf>
    <xf numFmtId="0" fontId="7" fillId="0" borderId="48" xfId="121" applyFont="1" applyBorder="1" applyAlignment="1">
      <alignment horizontal="left"/>
    </xf>
    <xf numFmtId="0" fontId="7" fillId="0" borderId="52" xfId="121" applyFont="1" applyBorder="1" applyAlignment="1">
      <alignment horizontal="left"/>
    </xf>
    <xf numFmtId="0" fontId="1" fillId="0" borderId="36" xfId="120" applyFont="1" applyBorder="1" applyAlignment="1">
      <alignment horizontal="center"/>
    </xf>
    <xf numFmtId="0" fontId="4" fillId="0" borderId="59" xfId="120" applyFont="1" applyBorder="1" applyAlignment="1">
      <alignment horizontal="left"/>
    </xf>
    <xf numFmtId="0" fontId="1" fillId="0" borderId="29" xfId="120" applyFont="1" applyBorder="1" applyAlignment="1">
      <alignment horizontal="left"/>
    </xf>
    <xf numFmtId="164" fontId="1" fillId="0" borderId="17" xfId="120" applyNumberFormat="1" applyFont="1" applyBorder="1" applyAlignment="1">
      <alignment horizontal="right"/>
    </xf>
    <xf numFmtId="164" fontId="1" fillId="0" borderId="17" xfId="120" applyNumberFormat="1" applyFont="1" applyBorder="1"/>
    <xf numFmtId="164" fontId="1" fillId="55" borderId="17" xfId="120" applyNumberFormat="1" applyFont="1" applyFill="1" applyBorder="1" applyAlignment="1" applyProtection="1">
      <alignment horizontal="center"/>
      <protection locked="0"/>
    </xf>
    <xf numFmtId="0" fontId="69" fillId="0" borderId="9" xfId="0" applyFont="1" applyBorder="1"/>
    <xf numFmtId="0" fontId="69" fillId="0" borderId="0" xfId="0" applyFont="1"/>
    <xf numFmtId="0" fontId="1" fillId="57" borderId="70" xfId="0" applyFont="1" applyFill="1" applyBorder="1" applyAlignment="1">
      <alignment horizontal="center"/>
    </xf>
    <xf numFmtId="0" fontId="1" fillId="57" borderId="71" xfId="0" applyFont="1" applyFill="1" applyBorder="1" applyAlignment="1">
      <alignment horizontal="center"/>
    </xf>
    <xf numFmtId="0" fontId="2" fillId="57" borderId="71" xfId="124" applyFill="1" applyBorder="1" applyAlignment="1">
      <alignment horizontal="center" vertical="center"/>
    </xf>
    <xf numFmtId="0" fontId="1" fillId="57" borderId="72" xfId="0" applyFont="1" applyFill="1" applyBorder="1" applyAlignment="1">
      <alignment horizontal="center"/>
    </xf>
    <xf numFmtId="0" fontId="1" fillId="57" borderId="49" xfId="0" applyFont="1" applyFill="1" applyBorder="1" applyAlignment="1">
      <alignment horizontal="center"/>
    </xf>
    <xf numFmtId="0" fontId="1" fillId="57" borderId="1" xfId="0" applyFont="1" applyFill="1" applyBorder="1" applyAlignment="1">
      <alignment horizontal="center"/>
    </xf>
    <xf numFmtId="0" fontId="2" fillId="57" borderId="1" xfId="124" applyFill="1" applyBorder="1" applyAlignment="1">
      <alignment horizontal="center" vertical="center"/>
    </xf>
    <xf numFmtId="0" fontId="1" fillId="57" borderId="50" xfId="0" applyFont="1" applyFill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69" fillId="0" borderId="37" xfId="0" applyNumberFormat="1" applyFont="1" applyBorder="1"/>
    <xf numFmtId="164" fontId="69" fillId="0" borderId="38" xfId="0" applyNumberFormat="1" applyFont="1" applyBorder="1"/>
    <xf numFmtId="164" fontId="69" fillId="0" borderId="39" xfId="0" applyNumberFormat="1" applyFont="1" applyBorder="1"/>
    <xf numFmtId="14" fontId="1" fillId="0" borderId="0" xfId="0" applyNumberFormat="1" applyFont="1" applyAlignment="1" applyProtection="1">
      <alignment horizontal="left" vertical="center"/>
      <protection locked="0"/>
    </xf>
    <xf numFmtId="0" fontId="2" fillId="0" borderId="30" xfId="119" applyBorder="1" applyAlignment="1" applyProtection="1">
      <alignment horizontal="left"/>
      <protection locked="0"/>
    </xf>
    <xf numFmtId="4" fontId="0" fillId="56" borderId="67" xfId="0" applyNumberFormat="1" applyFill="1" applyBorder="1" applyAlignment="1" applyProtection="1">
      <alignment horizontal="center"/>
      <protection locked="0"/>
    </xf>
    <xf numFmtId="4" fontId="0" fillId="56" borderId="26" xfId="0" applyNumberFormat="1" applyFill="1" applyBorder="1" applyAlignment="1" applyProtection="1">
      <alignment horizontal="center"/>
      <protection locked="0"/>
    </xf>
    <xf numFmtId="4" fontId="0" fillId="0" borderId="67" xfId="0" applyNumberFormat="1" applyBorder="1" applyAlignment="1" applyProtection="1">
      <alignment horizontal="center"/>
      <protection locked="0"/>
    </xf>
    <xf numFmtId="4" fontId="0" fillId="0" borderId="26" xfId="0" applyNumberFormat="1" applyBorder="1" applyAlignment="1" applyProtection="1">
      <alignment horizontal="center"/>
      <protection locked="0"/>
    </xf>
    <xf numFmtId="4" fontId="0" fillId="0" borderId="73" xfId="0" applyNumberFormat="1" applyBorder="1" applyAlignment="1" applyProtection="1">
      <alignment horizontal="center"/>
      <protection locked="0"/>
    </xf>
    <xf numFmtId="49" fontId="4" fillId="0" borderId="17" xfId="0" applyNumberFormat="1" applyFont="1" applyBorder="1" applyProtection="1">
      <protection locked="0"/>
    </xf>
    <xf numFmtId="0" fontId="4" fillId="0" borderId="29" xfId="120" applyFont="1" applyBorder="1" applyAlignment="1">
      <alignment horizontal="center" vertical="center" wrapText="1"/>
    </xf>
    <xf numFmtId="0" fontId="4" fillId="0" borderId="39" xfId="120" applyFont="1" applyBorder="1" applyAlignment="1">
      <alignment horizontal="center" vertical="center" wrapText="1"/>
    </xf>
    <xf numFmtId="49" fontId="1" fillId="56" borderId="72" xfId="0" applyNumberFormat="1" applyFont="1" applyFill="1" applyBorder="1" applyAlignment="1" applyProtection="1">
      <alignment horizontal="center"/>
      <protection locked="0"/>
    </xf>
    <xf numFmtId="49" fontId="0" fillId="56" borderId="50" xfId="0" applyNumberFormat="1" applyFill="1" applyBorder="1" applyAlignment="1" applyProtection="1">
      <alignment horizontal="center"/>
      <protection locked="0"/>
    </xf>
    <xf numFmtId="49" fontId="0" fillId="56" borderId="72" xfId="0" applyNumberFormat="1" applyFill="1" applyBorder="1" applyAlignment="1" applyProtection="1">
      <alignment horizontal="center"/>
      <protection locked="0"/>
    </xf>
    <xf numFmtId="49" fontId="0" fillId="0" borderId="50" xfId="0" applyNumberFormat="1" applyBorder="1" applyAlignment="1" applyProtection="1">
      <alignment horizontal="center"/>
      <protection locked="0"/>
    </xf>
    <xf numFmtId="49" fontId="0" fillId="56" borderId="74" xfId="0" applyNumberFormat="1" applyFill="1" applyBorder="1" applyAlignment="1" applyProtection="1">
      <alignment horizontal="center"/>
      <protection locked="0"/>
    </xf>
    <xf numFmtId="49" fontId="0" fillId="56" borderId="4" xfId="0" applyNumberFormat="1" applyFill="1" applyBorder="1" applyAlignment="1" applyProtection="1">
      <alignment horizontal="center"/>
      <protection locked="0"/>
    </xf>
    <xf numFmtId="49" fontId="0" fillId="0" borderId="74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75" xfId="0" applyNumberFormat="1" applyBorder="1" applyAlignment="1" applyProtection="1">
      <alignment horizontal="center"/>
      <protection locked="0"/>
    </xf>
    <xf numFmtId="49" fontId="0" fillId="0" borderId="56" xfId="0" applyNumberFormat="1" applyBorder="1" applyAlignment="1" applyProtection="1">
      <alignment horizontal="center"/>
      <protection locked="0"/>
    </xf>
    <xf numFmtId="0" fontId="7" fillId="0" borderId="18" xfId="119" applyFont="1" applyBorder="1" applyAlignment="1" applyProtection="1">
      <alignment horizontal="left"/>
      <protection locked="0"/>
    </xf>
    <xf numFmtId="0" fontId="7" fillId="0" borderId="21" xfId="119" applyFont="1" applyBorder="1" applyProtection="1">
      <protection locked="0"/>
    </xf>
    <xf numFmtId="0" fontId="11" fillId="0" borderId="62" xfId="125" applyFont="1" applyBorder="1" applyProtection="1">
      <protection locked="0"/>
    </xf>
    <xf numFmtId="3" fontId="7" fillId="0" borderId="62" xfId="0" applyNumberFormat="1" applyFont="1" applyBorder="1" applyProtection="1">
      <protection locked="0"/>
    </xf>
    <xf numFmtId="0" fontId="1" fillId="0" borderId="36" xfId="125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64" fontId="7" fillId="0" borderId="0" xfId="124" applyNumberFormat="1" applyFont="1" applyAlignment="1" applyProtection="1">
      <alignment horizontal="right"/>
      <protection locked="0"/>
    </xf>
    <xf numFmtId="0" fontId="2" fillId="0" borderId="77" xfId="124" applyBorder="1" applyAlignment="1">
      <alignment horizontal="center" vertical="center"/>
    </xf>
    <xf numFmtId="164" fontId="1" fillId="55" borderId="64" xfId="12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4" fontId="0" fillId="56" borderId="0" xfId="0" applyNumberFormat="1" applyFill="1" applyAlignment="1" applyProtection="1">
      <alignment horizontal="center"/>
      <protection locked="0"/>
    </xf>
    <xf numFmtId="49" fontId="0" fillId="56" borderId="0" xfId="0" applyNumberFormat="1" applyFill="1" applyAlignment="1" applyProtection="1">
      <alignment horizontal="center"/>
      <protection locked="0"/>
    </xf>
    <xf numFmtId="3" fontId="0" fillId="56" borderId="0" xfId="0" applyNumberFormat="1" applyFill="1" applyAlignment="1" applyProtection="1">
      <alignment horizontal="center"/>
      <protection locked="0"/>
    </xf>
    <xf numFmtId="1" fontId="1" fillId="0" borderId="22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64" fontId="9" fillId="0" borderId="21" xfId="124" applyNumberFormat="1" applyFont="1" applyBorder="1" applyAlignment="1" applyProtection="1">
      <alignment horizontal="center" vertical="center"/>
      <protection locked="0"/>
    </xf>
    <xf numFmtId="49" fontId="1" fillId="56" borderId="62" xfId="0" applyNumberFormat="1" applyFont="1" applyFill="1" applyBorder="1" applyAlignment="1" applyProtection="1">
      <alignment horizontal="center"/>
      <protection locked="0"/>
    </xf>
    <xf numFmtId="0" fontId="70" fillId="0" borderId="0" xfId="0" applyFont="1" applyProtection="1">
      <protection locked="0"/>
    </xf>
    <xf numFmtId="164" fontId="9" fillId="0" borderId="62" xfId="124" applyNumberFormat="1" applyFont="1" applyBorder="1" applyAlignment="1" applyProtection="1">
      <alignment horizontal="center" vertical="center"/>
      <protection locked="0"/>
    </xf>
    <xf numFmtId="164" fontId="9" fillId="0" borderId="62" xfId="124" applyNumberFormat="1" applyFont="1" applyBorder="1" applyAlignment="1" applyProtection="1">
      <alignment vertical="center"/>
      <protection locked="0"/>
    </xf>
    <xf numFmtId="1" fontId="2" fillId="0" borderId="20" xfId="124" applyNumberFormat="1" applyBorder="1" applyAlignment="1">
      <alignment horizontal="center" vertical="center"/>
    </xf>
    <xf numFmtId="1" fontId="2" fillId="0" borderId="36" xfId="124" applyNumberFormat="1" applyBorder="1" applyAlignment="1">
      <alignment horizontal="center" vertical="center"/>
    </xf>
    <xf numFmtId="1" fontId="2" fillId="0" borderId="62" xfId="124" applyNumberFormat="1" applyBorder="1" applyAlignment="1">
      <alignment horizontal="center" vertical="center"/>
    </xf>
    <xf numFmtId="1" fontId="2" fillId="0" borderId="19" xfId="124" applyNumberFormat="1" applyBorder="1" applyAlignment="1">
      <alignment horizontal="center" vertical="center"/>
    </xf>
    <xf numFmtId="164" fontId="7" fillId="0" borderId="36" xfId="124" applyNumberFormat="1" applyFont="1" applyBorder="1" applyAlignment="1" applyProtection="1">
      <alignment horizontal="center" vertical="center"/>
      <protection locked="0"/>
    </xf>
    <xf numFmtId="164" fontId="7" fillId="0" borderId="36" xfId="124" applyNumberFormat="1" applyFont="1" applyBorder="1" applyAlignment="1" applyProtection="1">
      <alignment vertical="center"/>
      <protection locked="0"/>
    </xf>
    <xf numFmtId="164" fontId="7" fillId="0" borderId="21" xfId="124" applyNumberFormat="1" applyFont="1" applyBorder="1" applyAlignment="1" applyProtection="1">
      <alignment horizontal="center" vertical="center"/>
      <protection locked="0"/>
    </xf>
    <xf numFmtId="164" fontId="7" fillId="0" borderId="21" xfId="124" applyNumberFormat="1" applyFont="1" applyBorder="1" applyAlignment="1" applyProtection="1">
      <alignment vertical="center"/>
      <protection locked="0"/>
    </xf>
    <xf numFmtId="0" fontId="9" fillId="0" borderId="29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164" fontId="9" fillId="0" borderId="20" xfId="124" applyNumberFormat="1" applyFont="1" applyBorder="1" applyAlignment="1" applyProtection="1">
      <alignment horizontal="center" vertical="center"/>
      <protection locked="0"/>
    </xf>
    <xf numFmtId="164" fontId="9" fillId="0" borderId="20" xfId="124" applyNumberFormat="1" applyFont="1" applyBorder="1" applyAlignment="1" applyProtection="1">
      <alignment vertical="center"/>
      <protection locked="0"/>
    </xf>
    <xf numFmtId="0" fontId="4" fillId="39" borderId="19" xfId="0" applyFont="1" applyFill="1" applyBorder="1" applyAlignment="1" applyProtection="1">
      <alignment horizontal="center" wrapText="1"/>
      <protection locked="0"/>
    </xf>
    <xf numFmtId="0" fontId="2" fillId="0" borderId="19" xfId="124" applyBorder="1" applyAlignment="1">
      <alignment horizontal="center" vertical="center"/>
    </xf>
    <xf numFmtId="0" fontId="1" fillId="56" borderId="21" xfId="120" applyFont="1" applyFill="1" applyBorder="1" applyAlignment="1">
      <alignment horizontal="left" indent="2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1" fontId="3" fillId="0" borderId="17" xfId="124" applyNumberFormat="1" applyFont="1" applyBorder="1" applyAlignment="1">
      <alignment horizontal="center" vertical="center"/>
    </xf>
    <xf numFmtId="0" fontId="1" fillId="0" borderId="17" xfId="120" applyFont="1" applyBorder="1" applyAlignment="1">
      <alignment horizontal="center" wrapText="1"/>
    </xf>
    <xf numFmtId="0" fontId="1" fillId="0" borderId="29" xfId="120" applyFont="1" applyBorder="1" applyAlignment="1">
      <alignment horizontal="center" wrapText="1"/>
    </xf>
    <xf numFmtId="0" fontId="1" fillId="0" borderId="39" xfId="120" applyFont="1" applyBorder="1" applyAlignment="1">
      <alignment horizontal="center" wrapText="1"/>
    </xf>
    <xf numFmtId="49" fontId="1" fillId="0" borderId="29" xfId="120" applyNumberFormat="1" applyFont="1" applyBorder="1" applyAlignment="1">
      <alignment horizontal="center" wrapText="1"/>
    </xf>
    <xf numFmtId="49" fontId="1" fillId="0" borderId="57" xfId="120" applyNumberFormat="1" applyFont="1" applyBorder="1" applyAlignment="1">
      <alignment horizontal="center" wrapText="1"/>
    </xf>
    <xf numFmtId="49" fontId="1" fillId="0" borderId="17" xfId="120" applyNumberFormat="1" applyFont="1" applyBorder="1" applyAlignment="1">
      <alignment horizontal="center" wrapText="1"/>
    </xf>
    <xf numFmtId="0" fontId="72" fillId="0" borderId="0" xfId="158"/>
    <xf numFmtId="0" fontId="4" fillId="0" borderId="0" xfId="158" applyFont="1"/>
    <xf numFmtId="0" fontId="8" fillId="56" borderId="0" xfId="159" applyFont="1" applyFill="1" applyAlignment="1">
      <alignment horizontal="right" vertical="center"/>
    </xf>
    <xf numFmtId="0" fontId="3" fillId="0" borderId="0" xfId="158" applyFont="1" applyAlignment="1">
      <alignment horizontal="right"/>
    </xf>
    <xf numFmtId="1" fontId="8" fillId="0" borderId="17" xfId="158" applyNumberFormat="1" applyFont="1" applyBorder="1" applyAlignment="1">
      <alignment horizontal="center"/>
    </xf>
    <xf numFmtId="0" fontId="72" fillId="0" borderId="0" xfId="158" applyAlignment="1">
      <alignment horizontal="left" vertical="center"/>
    </xf>
    <xf numFmtId="0" fontId="10" fillId="0" borderId="0" xfId="158" applyFont="1" applyAlignment="1">
      <alignment horizontal="left" vertical="center"/>
    </xf>
    <xf numFmtId="0" fontId="72" fillId="0" borderId="79" xfId="158" applyBorder="1" applyAlignment="1" applyProtection="1">
      <alignment horizontal="left" vertical="center"/>
      <protection locked="0"/>
    </xf>
    <xf numFmtId="0" fontId="72" fillId="0" borderId="65" xfId="158" applyBorder="1" applyAlignment="1" applyProtection="1">
      <alignment horizontal="left" vertical="center"/>
      <protection locked="0"/>
    </xf>
    <xf numFmtId="0" fontId="72" fillId="0" borderId="80" xfId="158" applyBorder="1" applyAlignment="1" applyProtection="1">
      <alignment horizontal="left" vertical="center"/>
      <protection locked="0"/>
    </xf>
    <xf numFmtId="0" fontId="72" fillId="0" borderId="81" xfId="158" applyBorder="1" applyAlignment="1" applyProtection="1">
      <alignment horizontal="left" vertical="center"/>
      <protection locked="0"/>
    </xf>
    <xf numFmtId="0" fontId="72" fillId="0" borderId="0" xfId="158" applyAlignment="1" applyProtection="1">
      <alignment horizontal="left" vertical="center"/>
      <protection locked="0"/>
    </xf>
    <xf numFmtId="0" fontId="72" fillId="0" borderId="32" xfId="158" applyBorder="1" applyAlignment="1" applyProtection="1">
      <alignment horizontal="left" vertical="center"/>
      <protection locked="0"/>
    </xf>
    <xf numFmtId="0" fontId="72" fillId="0" borderId="81" xfId="158" applyBorder="1" applyProtection="1">
      <protection locked="0"/>
    </xf>
    <xf numFmtId="3" fontId="72" fillId="0" borderId="0" xfId="158" applyNumberFormat="1" applyAlignment="1" applyProtection="1">
      <alignment horizontal="right" vertical="center"/>
      <protection locked="0"/>
    </xf>
    <xf numFmtId="0" fontId="72" fillId="0" borderId="74" xfId="158" applyBorder="1" applyAlignment="1" applyProtection="1">
      <alignment horizontal="left" vertical="center"/>
      <protection locked="0"/>
    </xf>
    <xf numFmtId="0" fontId="72" fillId="0" borderId="48" xfId="158" applyBorder="1" applyAlignment="1" applyProtection="1">
      <alignment horizontal="left" vertical="center"/>
      <protection locked="0"/>
    </xf>
    <xf numFmtId="14" fontId="72" fillId="0" borderId="82" xfId="158" applyNumberFormat="1" applyBorder="1" applyAlignment="1" applyProtection="1">
      <alignment horizontal="left" vertical="center"/>
      <protection locked="0"/>
    </xf>
    <xf numFmtId="1" fontId="1" fillId="0" borderId="37" xfId="0" applyNumberFormat="1" applyFont="1" applyBorder="1" applyAlignment="1">
      <alignment horizontal="center" vertical="center"/>
    </xf>
    <xf numFmtId="1" fontId="1" fillId="0" borderId="38" xfId="0" applyNumberFormat="1" applyFont="1" applyBorder="1" applyAlignment="1">
      <alignment horizontal="center" vertical="center"/>
    </xf>
    <xf numFmtId="1" fontId="1" fillId="0" borderId="39" xfId="0" applyNumberFormat="1" applyFont="1" applyBorder="1" applyAlignment="1">
      <alignment horizontal="center" vertical="center"/>
    </xf>
    <xf numFmtId="0" fontId="3" fillId="0" borderId="19" xfId="124" applyFont="1" applyBorder="1" applyAlignment="1">
      <alignment horizontal="center" vertical="center"/>
    </xf>
    <xf numFmtId="0" fontId="2" fillId="0" borderId="20" xfId="124" applyBorder="1" applyAlignment="1">
      <alignment horizontal="center" vertical="center"/>
    </xf>
    <xf numFmtId="0" fontId="2" fillId="0" borderId="21" xfId="124" applyBorder="1" applyAlignment="1">
      <alignment horizontal="center" vertical="center"/>
    </xf>
    <xf numFmtId="0" fontId="2" fillId="0" borderId="51" xfId="124" applyBorder="1" applyAlignment="1">
      <alignment horizontal="center" vertical="center"/>
    </xf>
    <xf numFmtId="0" fontId="3" fillId="0" borderId="17" xfId="124" applyFont="1" applyBorder="1" applyAlignment="1">
      <alignment horizontal="center" vertical="center"/>
    </xf>
    <xf numFmtId="0" fontId="74" fillId="0" borderId="0" xfId="0" applyFont="1"/>
    <xf numFmtId="49" fontId="8" fillId="0" borderId="29" xfId="123" applyNumberFormat="1" applyFont="1" applyBorder="1" applyAlignment="1" applyProtection="1">
      <alignment horizontal="center"/>
      <protection locked="0"/>
    </xf>
    <xf numFmtId="49" fontId="8" fillId="0" borderId="30" xfId="123" applyNumberFormat="1" applyFont="1" applyBorder="1" applyAlignment="1" applyProtection="1">
      <alignment horizontal="center"/>
      <protection locked="0"/>
    </xf>
    <xf numFmtId="49" fontId="8" fillId="0" borderId="29" xfId="123" applyNumberFormat="1" applyFont="1" applyBorder="1" applyAlignment="1" applyProtection="1">
      <alignment horizontal="center" vertical="top" wrapText="1"/>
      <protection locked="0"/>
    </xf>
    <xf numFmtId="49" fontId="8" fillId="0" borderId="9" xfId="123" applyNumberFormat="1" applyFont="1" applyBorder="1" applyAlignment="1" applyProtection="1">
      <alignment horizontal="center" vertical="top" wrapText="1"/>
      <protection locked="0"/>
    </xf>
    <xf numFmtId="49" fontId="8" fillId="0" borderId="30" xfId="123" applyNumberFormat="1" applyFont="1" applyBorder="1" applyAlignment="1" applyProtection="1">
      <alignment horizontal="center" vertical="top" wrapText="1"/>
      <protection locked="0"/>
    </xf>
    <xf numFmtId="0" fontId="66" fillId="0" borderId="0" xfId="123" applyFont="1" applyAlignment="1">
      <alignment horizontal="center"/>
    </xf>
    <xf numFmtId="0" fontId="68" fillId="0" borderId="0" xfId="157" applyFont="1" applyAlignment="1">
      <alignment horizontal="center"/>
    </xf>
    <xf numFmtId="0" fontId="73" fillId="0" borderId="29" xfId="158" applyFont="1" applyBorder="1" applyAlignment="1">
      <alignment horizontal="center" vertical="center"/>
    </xf>
    <xf numFmtId="0" fontId="73" fillId="0" borderId="30" xfId="158" applyFont="1" applyBorder="1" applyAlignment="1">
      <alignment horizontal="center" vertical="center"/>
    </xf>
    <xf numFmtId="49" fontId="8" fillId="0" borderId="29" xfId="119" applyNumberFormat="1" applyFont="1" applyBorder="1" applyAlignment="1" applyProtection="1">
      <alignment horizontal="center" vertical="center"/>
      <protection locked="0"/>
    </xf>
    <xf numFmtId="49" fontId="8" fillId="0" borderId="30" xfId="119" applyNumberFormat="1" applyFont="1" applyBorder="1" applyAlignment="1" applyProtection="1">
      <alignment horizontal="center" vertical="center"/>
      <protection locked="0"/>
    </xf>
    <xf numFmtId="0" fontId="4" fillId="0" borderId="29" xfId="120" applyFont="1" applyBorder="1" applyAlignment="1" applyProtection="1">
      <alignment horizontal="center"/>
      <protection locked="0"/>
    </xf>
    <xf numFmtId="0" fontId="4" fillId="0" borderId="30" xfId="12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2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1" fillId="56" borderId="2" xfId="0" applyFont="1" applyFill="1" applyBorder="1" applyAlignment="1">
      <alignment horizontal="left"/>
    </xf>
    <xf numFmtId="0" fontId="9" fillId="56" borderId="2" xfId="0" applyFont="1" applyFill="1" applyBorder="1" applyAlignment="1">
      <alignment horizontal="left"/>
    </xf>
    <xf numFmtId="0" fontId="0" fillId="56" borderId="2" xfId="0" applyFill="1" applyBorder="1" applyAlignment="1">
      <alignment horizontal="left"/>
    </xf>
    <xf numFmtId="0" fontId="1" fillId="56" borderId="48" xfId="0" applyFont="1" applyFill="1" applyBorder="1" applyAlignment="1">
      <alignment horizontal="left"/>
    </xf>
    <xf numFmtId="0" fontId="9" fillId="56" borderId="48" xfId="0" applyFont="1" applyFill="1" applyBorder="1" applyAlignment="1">
      <alignment horizontal="left"/>
    </xf>
    <xf numFmtId="0" fontId="0" fillId="56" borderId="48" xfId="0" applyFill="1" applyBorder="1" applyAlignment="1">
      <alignment horizontal="left"/>
    </xf>
    <xf numFmtId="49" fontId="4" fillId="0" borderId="18" xfId="120" applyNumberFormat="1" applyFont="1" applyBorder="1" applyAlignment="1">
      <alignment horizontal="center" vertical="center" wrapText="1"/>
    </xf>
    <xf numFmtId="49" fontId="4" fillId="0" borderId="36" xfId="12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4" fillId="0" borderId="29" xfId="120" applyFont="1" applyBorder="1" applyAlignment="1">
      <alignment horizontal="center" vertical="center" wrapText="1"/>
    </xf>
    <xf numFmtId="0" fontId="4" fillId="0" borderId="30" xfId="120" applyFont="1" applyBorder="1" applyAlignment="1">
      <alignment horizontal="center" vertical="center" wrapText="1"/>
    </xf>
    <xf numFmtId="49" fontId="4" fillId="0" borderId="29" xfId="120" applyNumberFormat="1" applyFont="1" applyBorder="1" applyAlignment="1">
      <alignment horizontal="center" vertical="center" wrapText="1"/>
    </xf>
    <xf numFmtId="49" fontId="4" fillId="0" borderId="30" xfId="120" applyNumberFormat="1" applyFont="1" applyBorder="1" applyAlignment="1">
      <alignment horizontal="center" vertical="center" wrapText="1"/>
    </xf>
    <xf numFmtId="0" fontId="4" fillId="0" borderId="18" xfId="120" applyFont="1" applyBorder="1" applyAlignment="1">
      <alignment horizontal="center" vertical="center" wrapText="1"/>
    </xf>
    <xf numFmtId="0" fontId="4" fillId="0" borderId="36" xfId="120" applyFont="1" applyBorder="1" applyAlignment="1">
      <alignment horizontal="center" vertical="center" wrapText="1"/>
    </xf>
    <xf numFmtId="164" fontId="8" fillId="0" borderId="18" xfId="124" applyNumberFormat="1" applyFont="1" applyBorder="1" applyAlignment="1" applyProtection="1">
      <alignment horizontal="center" vertical="center" wrapText="1"/>
      <protection locked="0"/>
    </xf>
    <xf numFmtId="164" fontId="8" fillId="0" borderId="36" xfId="124" applyNumberFormat="1" applyFont="1" applyBorder="1" applyAlignment="1" applyProtection="1">
      <alignment horizontal="center" vertical="center" wrapText="1"/>
      <protection locked="0"/>
    </xf>
  </cellXfs>
  <cellStyles count="160">
    <cellStyle name="$l0 %" xfId="1" xr:uid="{00000000-0005-0000-0000-000000000000}"/>
    <cellStyle name="$l0 Dec" xfId="2" xr:uid="{00000000-0005-0000-0000-000001000000}"/>
    <cellStyle name="$l0 No" xfId="3" xr:uid="{00000000-0005-0000-0000-000002000000}"/>
    <cellStyle name="$l0 Row" xfId="4" xr:uid="{00000000-0005-0000-0000-000003000000}"/>
    <cellStyle name="$l0 Table" xfId="5" xr:uid="{00000000-0005-0000-0000-000004000000}"/>
    <cellStyle name="$l1 %" xfId="6" xr:uid="{00000000-0005-0000-0000-000005000000}"/>
    <cellStyle name="$l1 No" xfId="7" xr:uid="{00000000-0005-0000-0000-000006000000}"/>
    <cellStyle name="$l1 Row" xfId="8" xr:uid="{00000000-0005-0000-0000-000007000000}"/>
    <cellStyle name="$l-1 Row" xfId="9" xr:uid="{00000000-0005-0000-0000-000008000000}"/>
    <cellStyle name="$l1 Table" xfId="10" xr:uid="{00000000-0005-0000-0000-000009000000}"/>
    <cellStyle name="$l2 %" xfId="11" xr:uid="{00000000-0005-0000-0000-00000A000000}"/>
    <cellStyle name="$l2 No" xfId="12" xr:uid="{00000000-0005-0000-0000-00000B000000}"/>
    <cellStyle name="$l2 Row" xfId="13" xr:uid="{00000000-0005-0000-0000-00000C000000}"/>
    <cellStyle name="$l3 Row" xfId="14" xr:uid="{00000000-0005-0000-0000-00000D000000}"/>
    <cellStyle name="$u0 %" xfId="15" xr:uid="{00000000-0005-0000-0000-00000E000000}"/>
    <cellStyle name="$u0 No" xfId="16" xr:uid="{00000000-0005-0000-0000-00000F000000}"/>
    <cellStyle name="[StdExit()]" xfId="17" xr:uid="{00000000-0005-0000-0000-000010000000}"/>
    <cellStyle name="’E‰Ý [0.00]_Region Orders (2)" xfId="18" xr:uid="{00000000-0005-0000-0000-000011000000}"/>
    <cellStyle name="’E‰Ý_Region Orders (2)" xfId="19" xr:uid="{00000000-0005-0000-0000-000012000000}"/>
    <cellStyle name="•WŹ_Pacific Region P&amp;L" xfId="20" xr:uid="{00000000-0005-0000-0000-000013000000}"/>
    <cellStyle name="20 % – Zvýraznění 1" xfId="21" builtinId="30" customBuiltin="1"/>
    <cellStyle name="20 % – Zvýraznění 2" xfId="22" builtinId="34" customBuiltin="1"/>
    <cellStyle name="20 % – Zvýraznění 3" xfId="23" builtinId="38" customBuiltin="1"/>
    <cellStyle name="20 % – Zvýraznění 4" xfId="24" builtinId="42" customBuiltin="1"/>
    <cellStyle name="20 % – Zvýraznění 5" xfId="25" builtinId="46" customBuiltin="1"/>
    <cellStyle name="20 % – Zvýraznění 6" xfId="26" builtinId="50" customBuiltin="1"/>
    <cellStyle name="20% - Accent1" xfId="27" xr:uid="{00000000-0005-0000-0000-00001A000000}"/>
    <cellStyle name="20% - Accent2" xfId="28" xr:uid="{00000000-0005-0000-0000-00001B000000}"/>
    <cellStyle name="20% - Accent3" xfId="29" xr:uid="{00000000-0005-0000-0000-00001C000000}"/>
    <cellStyle name="20% - Accent4" xfId="30" xr:uid="{00000000-0005-0000-0000-00001D000000}"/>
    <cellStyle name="20% - Accent5" xfId="31" xr:uid="{00000000-0005-0000-0000-00001E000000}"/>
    <cellStyle name="20% - Accent6" xfId="32" xr:uid="{00000000-0005-0000-0000-00001F000000}"/>
    <cellStyle name="40 % – Zvýraznění 1" xfId="33" builtinId="31" customBuiltin="1"/>
    <cellStyle name="40 % – Zvýraznění 2" xfId="34" builtinId="35" customBuiltin="1"/>
    <cellStyle name="40 % – Zvýraznění 3" xfId="35" builtinId="39" customBuiltin="1"/>
    <cellStyle name="40 % – Zvýraznění 4" xfId="36" builtinId="43" customBuiltin="1"/>
    <cellStyle name="40 % – Zvýraznění 5" xfId="37" builtinId="47" customBuiltin="1"/>
    <cellStyle name="40 % – Zvýraznění 6" xfId="38" builtinId="51" customBuiltin="1"/>
    <cellStyle name="40% - Accent1" xfId="39" xr:uid="{00000000-0005-0000-0000-000026000000}"/>
    <cellStyle name="40% - Accent2" xfId="40" xr:uid="{00000000-0005-0000-0000-000027000000}"/>
    <cellStyle name="40% - Accent3" xfId="41" xr:uid="{00000000-0005-0000-0000-000028000000}"/>
    <cellStyle name="40% - Accent4" xfId="42" xr:uid="{00000000-0005-0000-0000-000029000000}"/>
    <cellStyle name="40% - Accent5" xfId="43" xr:uid="{00000000-0005-0000-0000-00002A000000}"/>
    <cellStyle name="40% - Accent6" xfId="44" xr:uid="{00000000-0005-0000-0000-00002B000000}"/>
    <cellStyle name="60 % – Zvýraznění 1" xfId="45" builtinId="32" customBuiltin="1"/>
    <cellStyle name="60 % – Zvýraznění 2" xfId="46" builtinId="36" customBuiltin="1"/>
    <cellStyle name="60 % – Zvýraznění 3" xfId="47" builtinId="40" customBuiltin="1"/>
    <cellStyle name="60 % – Zvýraznění 4" xfId="48" builtinId="44" customBuiltin="1"/>
    <cellStyle name="60 % – Zvýraznění 5" xfId="49" builtinId="48" customBuiltin="1"/>
    <cellStyle name="60 % – Zvýraznění 6" xfId="50" builtinId="52" customBuiltin="1"/>
    <cellStyle name="60% - Accent1" xfId="51" xr:uid="{00000000-0005-0000-0000-000032000000}"/>
    <cellStyle name="60% - Accent2" xfId="52" xr:uid="{00000000-0005-0000-0000-000033000000}"/>
    <cellStyle name="60% - Accent3" xfId="53" xr:uid="{00000000-0005-0000-0000-000034000000}"/>
    <cellStyle name="60% - Accent4" xfId="54" xr:uid="{00000000-0005-0000-0000-000035000000}"/>
    <cellStyle name="60% - Accent5" xfId="55" xr:uid="{00000000-0005-0000-0000-000036000000}"/>
    <cellStyle name="60% - Accent6" xfId="56" xr:uid="{00000000-0005-0000-0000-000037000000}"/>
    <cellStyle name="Accent1" xfId="57" xr:uid="{00000000-0005-0000-0000-000038000000}"/>
    <cellStyle name="Accent2" xfId="58" xr:uid="{00000000-0005-0000-0000-000039000000}"/>
    <cellStyle name="Accent3" xfId="59" xr:uid="{00000000-0005-0000-0000-00003A000000}"/>
    <cellStyle name="Accent4" xfId="60" xr:uid="{00000000-0005-0000-0000-00003B000000}"/>
    <cellStyle name="Accent5" xfId="61" xr:uid="{00000000-0005-0000-0000-00003C000000}"/>
    <cellStyle name="Accent6" xfId="62" xr:uid="{00000000-0005-0000-0000-00003D000000}"/>
    <cellStyle name="AdminStyle" xfId="63" xr:uid="{00000000-0005-0000-0000-00003E000000}"/>
    <cellStyle name="args.style" xfId="64" xr:uid="{00000000-0005-0000-0000-00003F000000}"/>
    <cellStyle name="Bad" xfId="65" xr:uid="{00000000-0005-0000-0000-000040000000}"/>
    <cellStyle name="Calc Currency (0)" xfId="66" xr:uid="{00000000-0005-0000-0000-000041000000}"/>
    <cellStyle name="Calculation" xfId="67" xr:uid="{00000000-0005-0000-0000-000042000000}"/>
    <cellStyle name="cárkyd" xfId="68" xr:uid="{00000000-0005-0000-0000-000043000000}"/>
    <cellStyle name="cary" xfId="69" xr:uid="{00000000-0005-0000-0000-000044000000}"/>
    <cellStyle name="Celkem" xfId="70" builtinId="25" customBuiltin="1"/>
    <cellStyle name="ColLevel_1_BE (2)" xfId="71" xr:uid="{00000000-0005-0000-0000-000046000000}"/>
    <cellStyle name="Comma [0]_!!!GO" xfId="72" xr:uid="{00000000-0005-0000-0000-000047000000}"/>
    <cellStyle name="Comma_!!!GO" xfId="73" xr:uid="{00000000-0005-0000-0000-000048000000}"/>
    <cellStyle name="Copied" xfId="74" xr:uid="{00000000-0005-0000-0000-000049000000}"/>
    <cellStyle name="COST1" xfId="75" xr:uid="{00000000-0005-0000-0000-00004A000000}"/>
    <cellStyle name="Currency [0]_!!!GO" xfId="76" xr:uid="{00000000-0005-0000-0000-00004B000000}"/>
    <cellStyle name="Currency_!!!GO" xfId="77" xr:uid="{00000000-0005-0000-0000-00004C000000}"/>
    <cellStyle name="Date" xfId="78" xr:uid="{00000000-0005-0000-0000-00004D000000}"/>
    <cellStyle name="Entered" xfId="79" xr:uid="{00000000-0005-0000-0000-00004E000000}"/>
    <cellStyle name="Explanatory Text" xfId="80" xr:uid="{00000000-0005-0000-0000-00004F000000}"/>
    <cellStyle name="Good" xfId="81" xr:uid="{00000000-0005-0000-0000-000050000000}"/>
    <cellStyle name="Grey" xfId="82" xr:uid="{00000000-0005-0000-0000-000051000000}"/>
    <cellStyle name="Header1" xfId="83" xr:uid="{00000000-0005-0000-0000-000052000000}"/>
    <cellStyle name="Header2" xfId="84" xr:uid="{00000000-0005-0000-0000-000053000000}"/>
    <cellStyle name="Heading 1" xfId="85" xr:uid="{00000000-0005-0000-0000-000054000000}"/>
    <cellStyle name="Heading 2" xfId="86" xr:uid="{00000000-0005-0000-0000-000055000000}"/>
    <cellStyle name="Heading 3" xfId="87" xr:uid="{00000000-0005-0000-0000-000056000000}"/>
    <cellStyle name="Heading 4" xfId="88" xr:uid="{00000000-0005-0000-0000-000057000000}"/>
    <cellStyle name="Check Cell" xfId="89" xr:uid="{00000000-0005-0000-0000-000058000000}"/>
    <cellStyle name="Input" xfId="91" xr:uid="{00000000-0005-0000-0000-00005A000000}"/>
    <cellStyle name="Input [yellow]" xfId="92" xr:uid="{00000000-0005-0000-0000-00005B000000}"/>
    <cellStyle name="Input Cells" xfId="93" xr:uid="{00000000-0005-0000-0000-00005C000000}"/>
    <cellStyle name="Kontrolní buňka" xfId="94" builtinId="23" customBuiltin="1"/>
    <cellStyle name="Linked Cell" xfId="95" xr:uid="{00000000-0005-0000-0000-00005E000000}"/>
    <cellStyle name="Linked Cells" xfId="96" xr:uid="{00000000-0005-0000-0000-00005F000000}"/>
    <cellStyle name="Milliers [0]_!!!GO" xfId="97" xr:uid="{00000000-0005-0000-0000-000060000000}"/>
    <cellStyle name="Milliers_!!!GO" xfId="98" xr:uid="{00000000-0005-0000-0000-000061000000}"/>
    <cellStyle name="Monétaire [0]_!!!GO" xfId="99" xr:uid="{00000000-0005-0000-0000-000062000000}"/>
    <cellStyle name="Monétaire_!!!GO" xfId="100" xr:uid="{00000000-0005-0000-0000-000063000000}"/>
    <cellStyle name="Nadpis 1" xfId="101" builtinId="16" customBuiltin="1"/>
    <cellStyle name="Nadpis 2" xfId="102" builtinId="17" customBuiltin="1"/>
    <cellStyle name="Nadpis 3" xfId="103" builtinId="18" customBuiltin="1"/>
    <cellStyle name="Nadpis 4" xfId="104" builtinId="19" customBuiltin="1"/>
    <cellStyle name="Název" xfId="105" builtinId="15" customBuiltin="1"/>
    <cellStyle name="Neutral" xfId="106" xr:uid="{00000000-0005-0000-0000-000069000000}"/>
    <cellStyle name="Neutrální" xfId="107" builtinId="28" customBuiltin="1"/>
    <cellStyle name="New Times Roman" xfId="108" xr:uid="{00000000-0005-0000-0000-00006B000000}"/>
    <cellStyle name="Normal - Style1" xfId="109" xr:uid="{00000000-0005-0000-0000-00006C000000}"/>
    <cellStyle name="Normal_!!!GO" xfId="110" xr:uid="{00000000-0005-0000-0000-00006D000000}"/>
    <cellStyle name="Normální" xfId="0" builtinId="0"/>
    <cellStyle name="normální 12" xfId="111" xr:uid="{00000000-0005-0000-0000-00006F000000}"/>
    <cellStyle name="normální 2" xfId="112" xr:uid="{00000000-0005-0000-0000-000070000000}"/>
    <cellStyle name="normální 3" xfId="113" xr:uid="{00000000-0005-0000-0000-000071000000}"/>
    <cellStyle name="Normální 4" xfId="114" xr:uid="{00000000-0005-0000-0000-000072000000}"/>
    <cellStyle name="Normální 4 2 2" xfId="156" xr:uid="{00000000-0005-0000-0000-000073000000}"/>
    <cellStyle name="Normální 5" xfId="115" xr:uid="{00000000-0005-0000-0000-000074000000}"/>
    <cellStyle name="Normální 6" xfId="158" xr:uid="{35A23D62-741B-4358-9DCF-CFD55244608D}"/>
    <cellStyle name="Normální 62" xfId="157" xr:uid="{00000000-0005-0000-0000-000075000000}"/>
    <cellStyle name="normální_12-AI_úprava 03-06-2005" xfId="116" xr:uid="{00000000-0005-0000-0000-000076000000}"/>
    <cellStyle name="normální_12-HV1" xfId="117" xr:uid="{00000000-0005-0000-0000-000077000000}"/>
    <cellStyle name="normální_návrh ZA a A(09-09-03)" xfId="118" xr:uid="{00000000-0005-0000-0000-000078000000}"/>
    <cellStyle name="normální_regulační výkazy (A,N,B)_10601- pro vyhl" xfId="119" xr:uid="{00000000-0005-0000-0000-000079000000}"/>
    <cellStyle name="normální_regulační výkazy (A,N,B)_10601- pro vyhl 3" xfId="159" xr:uid="{E5E7BF6C-D8DC-4BA7-9AD2-0F0351807E28}"/>
    <cellStyle name="normální_SSO-25-HV" xfId="120" xr:uid="{00000000-0005-0000-0000-00007A000000}"/>
    <cellStyle name="normální_TG_30_4_2002" xfId="121" xr:uid="{00000000-0005-0000-0000-00007B000000}"/>
    <cellStyle name="normální_vyhláška-přílohy-29-6-01-a" xfId="122" xr:uid="{00000000-0005-0000-0000-00007C000000}"/>
    <cellStyle name="normální_Výkazy PDS 22" xfId="123" xr:uid="{00000000-0005-0000-0000-00007D000000}"/>
    <cellStyle name="normální_Výkazy_TG" xfId="124" xr:uid="{00000000-0005-0000-0000-00007E000000}"/>
    <cellStyle name="normální_Výkup z obnov. zdrojů" xfId="125" xr:uid="{00000000-0005-0000-0000-00007F000000}"/>
    <cellStyle name="Note" xfId="126" xr:uid="{00000000-0005-0000-0000-000080000000}"/>
    <cellStyle name="O…‹aO‚e [0.00]_Region Orders (2)" xfId="127" xr:uid="{00000000-0005-0000-0000-000081000000}"/>
    <cellStyle name="O…‹aO‚e_Region Orders (2)" xfId="128" xr:uid="{00000000-0005-0000-0000-000082000000}"/>
    <cellStyle name="Output" xfId="129" xr:uid="{00000000-0005-0000-0000-000083000000}"/>
    <cellStyle name="per.style" xfId="130" xr:uid="{00000000-0005-0000-0000-000084000000}"/>
    <cellStyle name="Percent [2]" xfId="131" xr:uid="{00000000-0005-0000-0000-000085000000}"/>
    <cellStyle name="Poznámka" xfId="132" builtinId="10" customBuiltin="1"/>
    <cellStyle name="pricing" xfId="133" xr:uid="{00000000-0005-0000-0000-000087000000}"/>
    <cellStyle name="Propojená buňka" xfId="134" builtinId="24" customBuiltin="1"/>
    <cellStyle name="PSChar" xfId="135" xr:uid="{00000000-0005-0000-0000-000089000000}"/>
    <cellStyle name="RevList" xfId="136" xr:uid="{00000000-0005-0000-0000-00008A000000}"/>
    <cellStyle name="RowLevel_1_BE (2)" xfId="137" xr:uid="{00000000-0005-0000-0000-00008B000000}"/>
    <cellStyle name="Správně" xfId="138" builtinId="26" customBuiltin="1"/>
    <cellStyle name="Standard_Tabelle1" xfId="139" xr:uid="{00000000-0005-0000-0000-00008D000000}"/>
    <cellStyle name="Styl 1" xfId="140" xr:uid="{00000000-0005-0000-0000-00008E000000}"/>
    <cellStyle name="Subtotal" xfId="141" xr:uid="{00000000-0005-0000-0000-00008F000000}"/>
    <cellStyle name="Špatně" xfId="90" builtinId="27" customBuiltin="1"/>
    <cellStyle name="Text upozornění" xfId="142" builtinId="11" customBuiltin="1"/>
    <cellStyle name="Title" xfId="143" xr:uid="{00000000-0005-0000-0000-000091000000}"/>
    <cellStyle name="Total" xfId="144" xr:uid="{00000000-0005-0000-0000-000092000000}"/>
    <cellStyle name="Vstup" xfId="145" builtinId="20" customBuiltin="1"/>
    <cellStyle name="Výpočet" xfId="146" builtinId="22" customBuiltin="1"/>
    <cellStyle name="Výstup" xfId="147" builtinId="21" customBuiltin="1"/>
    <cellStyle name="Vysvětlující text" xfId="148" builtinId="53" customBuiltin="1"/>
    <cellStyle name="Warning Text" xfId="149" xr:uid="{00000000-0005-0000-0000-000097000000}"/>
    <cellStyle name="Zvýraznění 1" xfId="150" builtinId="29" customBuiltin="1"/>
    <cellStyle name="Zvýraznění 2" xfId="151" builtinId="33" customBuiltin="1"/>
    <cellStyle name="Zvýraznění 3" xfId="152" builtinId="37" customBuiltin="1"/>
    <cellStyle name="Zvýraznění 4" xfId="153" builtinId="41" customBuiltin="1"/>
    <cellStyle name="Zvýraznění 5" xfId="154" builtinId="45" customBuiltin="1"/>
    <cellStyle name="Zvýraznění 6" xfId="155" builtinId="49" customBuiltin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82550</xdr:colOff>
      <xdr:row>2</xdr:row>
      <xdr:rowOff>47625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006BCE5-0336-493C-AC80-84B45F3394C6}"/>
            </a:ext>
          </a:extLst>
        </xdr:cNvPr>
        <xdr:cNvSpPr txBox="1">
          <a:spLocks noChangeArrowheads="1"/>
        </xdr:cNvSpPr>
      </xdr:nvSpPr>
      <xdr:spPr bwMode="auto">
        <a:xfrm>
          <a:off x="4467225" y="190500"/>
          <a:ext cx="82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82550</xdr:colOff>
      <xdr:row>2</xdr:row>
      <xdr:rowOff>47625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501A6104-DAF5-47B3-8912-C41BD840CDF8}"/>
            </a:ext>
          </a:extLst>
        </xdr:cNvPr>
        <xdr:cNvSpPr txBox="1">
          <a:spLocks noChangeArrowheads="1"/>
        </xdr:cNvSpPr>
      </xdr:nvSpPr>
      <xdr:spPr bwMode="auto">
        <a:xfrm>
          <a:off x="4467225" y="190500"/>
          <a:ext cx="82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82550</xdr:colOff>
      <xdr:row>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E62231A-BB09-4662-9037-C4BABCD8891C}"/>
            </a:ext>
          </a:extLst>
        </xdr:cNvPr>
        <xdr:cNvSpPr txBox="1">
          <a:spLocks noChangeArrowheads="1"/>
        </xdr:cNvSpPr>
      </xdr:nvSpPr>
      <xdr:spPr bwMode="auto">
        <a:xfrm>
          <a:off x="4467225" y="0"/>
          <a:ext cx="825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82550</xdr:colOff>
      <xdr:row>2</xdr:row>
      <xdr:rowOff>53975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54EB142-8BA7-4193-9CFD-D99A1C83658A}"/>
            </a:ext>
          </a:extLst>
        </xdr:cNvPr>
        <xdr:cNvSpPr txBox="1">
          <a:spLocks noChangeArrowheads="1"/>
        </xdr:cNvSpPr>
      </xdr:nvSpPr>
      <xdr:spPr bwMode="auto">
        <a:xfrm>
          <a:off x="4467225" y="190500"/>
          <a:ext cx="8255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artakova\Dokumenty\Dokumenty%202007\ER&#218;%2017_1\PP_2007_D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%20AKTUALNI\D%20A%20T%20A\IV\IV%202003\IV-03-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BM%20T41\Dokumenty\investice\Inves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\D%20A%20T%20A\IV\IV%202003\IV-03-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%20A%20Pohorsky%20AKTUALNI\D%20A%20T%20A\IV\IV%202003\IV-03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APEX_CO_AM\Invest%20for%20Excel\Invest_excel_template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Z&#225;kony%20a%20vyhl&#225;&#353;ky\Novela%20404\FIN&#193;LN&#205;%20V&#221;KAZY%202008\Dokumenty\Pracovni\V&#253;kazy\RV_%20&#250;pravy%202007_podklady_akt\upraven&#233;%20v&#253;kazy%20RV%202007\licence%2012\Dokumenty\Regul&#225;tor\V&#253;kazy_2001\P&#345;&#237;prava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ce/regcen/Dokumenty%20Plyn/V&#253;kaznictv&#237;/V&#253;kaznick&#225;%20vyhl&#225;&#353;ka_novela%202025/v&#253;kazy%20podle%20metodiky%20VI.%20RO/N&#225;vrh%20v&#253;kaz&#367;%20od%20N4G/KP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ejcova\AppData\Local\Microsoft\Windows\Temporary%20Internet%20Files\Content.Outlook\XO0QGLE3\NET4GAS_economic%20test_new_inputs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et4Gas\2017%20Economic%20test\3.%20Current%20File\Model\WACC\Copy%20of%20Corporate%20Yield%20Curv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Overview"/>
      <sheetName val="Blad1"/>
      <sheetName val="Bf3p1"/>
      <sheetName val="DTF_drop down list"/>
      <sheetName val="Sheet1"/>
      <sheetName val="Resumen"/>
      <sheetName val="CSCCincSKR"/>
      <sheetName val="DATOS GRLES."/>
      <sheetName val="MES"/>
      <sheetName val="DATOS_GRLES_"/>
      <sheetName val="DATOS_GRLES_1"/>
      <sheetName val="Waterfall charts"/>
      <sheetName val="B"/>
      <sheetName val="DATOS_GRLES_2"/>
      <sheetName val="Trend mensili IB 2004"/>
      <sheetName val="Data pour menu déroulant"/>
      <sheetName val="Données LMU"/>
      <sheetName val="5. Management"/>
      <sheetName val="Annexe"/>
      <sheetName val="Data_pour_menu_déroulant"/>
      <sheetName val="Données_LMU"/>
      <sheetName val="DTF_drop_down_list"/>
      <sheetName val="0.4 Liste des entités"/>
      <sheetName val="Countries macro data"/>
      <sheetName val="Lists"/>
      <sheetName val="PARAM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Liste agrégats Cash Flow"/>
      <sheetName val="MPV"/>
      <sheetName val="3-Company list"/>
      <sheetName val="Switch"/>
      <sheetName val="Drop-downs"/>
      <sheetName val="BCP X - Positions"/>
      <sheetName val="Waterfall_charts1"/>
      <sheetName val="Trend_mensili_IB_20041"/>
      <sheetName val="DATOS_GRLES_3"/>
      <sheetName val="Qtrly CF"/>
      <sheetName val="CF"/>
      <sheetName val="HC_ppt"/>
      <sheetName val="PFC-PYX1"/>
      <sheetName val="current_balance"/>
      <sheetName val="MAIN"/>
      <sheetName val="Definitions"/>
      <sheetName val="REPORT"/>
      <sheetName val="SENSITIVITY"/>
      <sheetName val="Лист1"/>
      <sheetName val="фа"/>
      <sheetName val="фаOIBDA"/>
      <sheetName val="данные для графика"/>
      <sheetName val="1999"/>
      <sheetName val="Waterfall_charts2"/>
      <sheetName val="Trend_mensili_IB_20042"/>
      <sheetName val="DATOS_GRLES_4"/>
      <sheetName val="Data Validation"/>
      <sheetName val="BCP Asia II"/>
      <sheetName val="Months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0_4_Liste_des_entités1"/>
      <sheetName val="P&amp;L_Long_Period_(Report)1"/>
      <sheetName val="Data_pour_menu_déroulant3"/>
      <sheetName val="DTF_drop_down_list3"/>
      <sheetName val="Données_LMU3"/>
      <sheetName val="5__Management2"/>
      <sheetName val="0_4_Liste_des_entités2"/>
      <sheetName val="P&amp;L_Long_Period_(Report)2"/>
      <sheetName val="FY12 Customer UK &amp; Int"/>
      <sheetName val="C. Brands and Products"/>
      <sheetName val="HYPOTHESES"/>
      <sheetName val="Source onglet input"/>
      <sheetName val="Liste agrégats Bilan"/>
      <sheetName val="Infos"/>
      <sheetName val="Sheet3"/>
      <sheetName val="Mapping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Model"/>
      <sheetName val="Parameter"/>
      <sheetName val="Tabelle3"/>
      <sheetName val="Графики"/>
      <sheetName val="Ф.2"/>
      <sheetName val="Актив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Hide"/>
      <sheetName val="RubIG"/>
      <sheetName val="Countries_macro_data"/>
      <sheetName val="3-Company_list"/>
      <sheetName val="Liste_agrégats_Cash_Flow"/>
      <sheetName val="FY12_Customer_UK_&amp;_Int"/>
      <sheetName val="C__Brands_and_Products"/>
      <sheetName val="Tradesum"/>
      <sheetName val="PilotFP"/>
      <sheetName val="PILOT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ABLES"/>
      <sheetName val="VAR"/>
      <sheetName val="Parameters"/>
      <sheetName val="Source_onglet_input"/>
      <sheetName val="BCP_X_-_Positions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formattazione"/>
      <sheetName val="Comps"/>
      <sheetName val="Flux"/>
      <sheetName val="Feuil1"/>
      <sheetName val="95059D"/>
      <sheetName val="95059A"/>
      <sheetName val="Pg 65"/>
      <sheetName val="Foglio1"/>
      <sheetName val="elenchi"/>
      <sheetName val="BCVP 2009 - Position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 Sales by site"/>
      <sheetName val="Green VDR Index"/>
      <sheetName val="Red VDR Index"/>
      <sheetName val="Definitions "/>
      <sheetName val="TECH"/>
      <sheetName val="A.F.A."/>
      <sheetName val="DDM Alt."/>
      <sheetName val="17_MODEL_STRUCTURE"/>
      <sheetName val="List"/>
      <sheetName val="Figures data"/>
      <sheetName val="Dropdown lists"/>
      <sheetName val="Country list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0_Inputs"/>
      <sheetName val="Members"/>
      <sheetName val="Foglio2"/>
      <sheetName val="Income statement"/>
      <sheetName val="Hoja1"/>
      <sheetName val="MAYO98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F&amp;F"/>
      <sheetName val="Dashboard"/>
      <sheetName val="Rallye_Cap structure"/>
      <sheetName val="开发产品变动表(Compelted_units)"/>
      <sheetName val="2_12_1其它货币"/>
      <sheetName val="5_9_1应交稅费明细"/>
      <sheetName val="Detail_testing_on_tax_payment"/>
      <sheetName val="Data_Shee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Charts"/>
      <sheetName val="MICAP"/>
      <sheetName val="Data_pour_menu_déroulant6"/>
      <sheetName val="DTF_drop_down_list6"/>
      <sheetName val="5__Management5"/>
      <sheetName val="0_4_Liste_des_entités5"/>
      <sheetName val="Données_LMU6"/>
      <sheetName val="Waterfall_charts5"/>
      <sheetName val="Trend_mensili_IB_20045"/>
      <sheetName val="P&amp;L_Long_Period_(Report)5"/>
      <sheetName val="Liste_agrégats_Cash_Flow2"/>
      <sheetName val="Countries_macro_data2"/>
      <sheetName val="BCP_X_-_Positions1"/>
      <sheetName val="BCP_Asia_II1"/>
      <sheetName val="Liste_agrégats_Bilan1"/>
      <sheetName val="3-Company_list2"/>
      <sheetName val="FY12_Customer_UK_&amp;_Int2"/>
      <sheetName val="C__Brands_and_Products2"/>
      <sheetName val="Source_onglet_input1"/>
      <sheetName val="Ф_23"/>
      <sheetName val="данные_для_графика3"/>
      <sheetName val="Структура_расходов3"/>
      <sheetName val="ф_29мес_3"/>
      <sheetName val="CREDIT_STATS3"/>
      <sheetName val="Base_pour_rating_FY19"/>
      <sheetName val="Base_pour_rating_FY19_(2)"/>
      <sheetName val="Menus_déroulants"/>
      <sheetName val="Base_CA_2019"/>
      <sheetName val="Pg_65"/>
      <sheetName val="Data_Validation"/>
      <sheetName val="BCVP_2009_-_Positions"/>
      <sheetName val="_Sales_by_site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DATOS_GRLES_5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Definitions_"/>
      <sheetName val="Base_pour_rating_FY191"/>
      <sheetName val="Base_pour_rating_FY19_(2)1"/>
      <sheetName val="Menus_déroulants1"/>
      <sheetName val="Base_CA_20191"/>
      <sheetName val="Qtrly_CF"/>
      <sheetName val="Data_Validation1"/>
      <sheetName val="Pg_651"/>
      <sheetName val="BCVP_2009_-_Positions1"/>
      <sheetName val="_Sales_by_site1"/>
      <sheetName val="Desplegables"/>
      <sheetName val="макропараметры"/>
      <sheetName val="Настройка"/>
      <sheetName val="RSOILBAL"/>
      <sheetName val="Assum"/>
      <sheetName val="MR2"/>
      <sheetName val="BS (1.1.00 to 31.10.00)"/>
      <sheetName val="明细分类账"/>
      <sheetName val="BS_(1_1_00_to_31_10_00)"/>
      <sheetName val="DATOS_GRLES_6"/>
      <sheetName val="Qtrly_CF1"/>
      <sheetName val="DATOS_GRLES_7"/>
      <sheetName val="Qtrly_CF2"/>
      <sheetName val="BCVP_2009_-_Positions2"/>
      <sheetName val="Tabelle"/>
      <sheetName val="EXP_EL"/>
      <sheetName val="Revenue Anfiteatro"/>
      <sheetName val="Inputs"/>
      <sheetName val="Main Assumptions"/>
      <sheetName val="zvr02"/>
      <sheetName val="Aux"/>
      <sheetName val="ListasDesplegables"/>
      <sheetName val="Scales"/>
      <sheetName val="Soporte"/>
      <sheetName val="Datos"/>
      <sheetName val="Listas Val"/>
      <sheetName val="DCF"/>
      <sheetName val="ss"/>
      <sheetName val="monthly_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 refreshError="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P"/>
      <sheetName val="PreiseVV2_05_12_2002"/>
      <sheetName val="Steuerung_UB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hv3"/>
      <sheetName val="Finance"/>
      <sheetName val="Okruh PP"/>
      <sheetName val="PP_nové_report"/>
      <sheetName val="prac. fond"/>
      <sheetName val="Neproduktivní čin."/>
      <sheetName val="Ztrátové projekty"/>
      <sheetName val="List3"/>
      <sheetName val="IV-03-02"/>
      <sheetName val="inštrukcie"/>
      <sheetName val="List5"/>
      <sheetName val="List1"/>
      <sheetName val="LEGENDA"/>
      <sheetName val="Katalog platných hodno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R"/>
      <sheetName val="P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Instructions_orig"/>
      <sheetName val="Basic Value - input"/>
      <sheetName val="Calculation - input"/>
      <sheetName val="IfE sheets"/>
      <sheetName val="Instructions"/>
      <sheetName val="Basic Values"/>
      <sheetName val="Calculations"/>
      <sheetName val="Result"/>
      <sheetName val="Analysis"/>
      <sheetName val="IFRS"/>
      <sheetName val="MacroDef"/>
      <sheetName val="ChartData01"/>
      <sheetName val="AnalyzeData"/>
      <sheetName val="Specs"/>
      <sheetName val="Specs2"/>
      <sheetName val="SpecsTxt"/>
      <sheetName val="Eng1Txt"/>
      <sheetName val="Fin1Txt"/>
      <sheetName val="Swe1Txt"/>
      <sheetName val="Ger1Txt"/>
      <sheetName val="Pol1Txt"/>
      <sheetName val="Spa1Txt"/>
      <sheetName val="Rus1Txt"/>
      <sheetName val="Eng2Txt"/>
      <sheetName val="Fin2Txt"/>
      <sheetName val="Swe2Txt"/>
      <sheetName val="Ger2Txt"/>
      <sheetName val="Pol2Txt"/>
      <sheetName val="Spa2Txt"/>
      <sheetName val="Rus2Txt"/>
      <sheetName val="Eng3Txt"/>
      <sheetName val="Fin3Txt"/>
      <sheetName val="Swe3Txt"/>
      <sheetName val="Ger3Txt"/>
      <sheetName val="Pol3Txt"/>
      <sheetName val="Spa3Txt"/>
      <sheetName val="Rus3Txt"/>
      <sheetName val="Eng4Txt"/>
      <sheetName val="Fin4Txt"/>
      <sheetName val="Swe4Txt"/>
      <sheetName val="Ger4Txt"/>
      <sheetName val="Pol4Txt"/>
      <sheetName val="Spa4Txt"/>
      <sheetName val="Rus4Txt"/>
      <sheetName val="Eng5Txt"/>
      <sheetName val="Fin5Txt"/>
      <sheetName val="Swe5Txt"/>
      <sheetName val="Ger5Txt"/>
      <sheetName val="Pol5Txt"/>
      <sheetName val="Spa5Txt"/>
      <sheetName val="Rus5Txt"/>
      <sheetName val="Add analysis"/>
      <sheetName val="Cum DFCF"/>
      <sheetName val="Sensitivity of NPV"/>
      <sheetName val="Summary"/>
      <sheetName val="Tax depreciation"/>
      <sheetName val="Invest_excel_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J5">
            <v>100</v>
          </cell>
        </row>
        <row r="17">
          <cell r="A17">
            <v>350</v>
          </cell>
        </row>
      </sheetData>
      <sheetData sheetId="7">
        <row r="1">
          <cell r="G1">
            <v>1</v>
          </cell>
          <cell r="DE1" t="b">
            <v>0</v>
          </cell>
        </row>
        <row r="2">
          <cell r="C2" t="str">
            <v>+</v>
          </cell>
          <cell r="D2" t="str">
            <v>+</v>
          </cell>
        </row>
        <row r="3">
          <cell r="C3" t="str">
            <v>-</v>
          </cell>
          <cell r="D3" t="str">
            <v>-</v>
          </cell>
        </row>
        <row r="4">
          <cell r="C4" t="str">
            <v xml:space="preserve"> </v>
          </cell>
          <cell r="D4" t="str">
            <v>*</v>
          </cell>
        </row>
        <row r="5">
          <cell r="D5" t="str">
            <v>/</v>
          </cell>
        </row>
        <row r="6">
          <cell r="D6" t="str">
            <v xml:space="preserve"> </v>
          </cell>
          <cell r="E6" t="str">
            <v>ID</v>
          </cell>
        </row>
        <row r="16">
          <cell r="G16" t="str">
            <v>1/2011</v>
          </cell>
          <cell r="H16" t="str">
            <v>12/2011</v>
          </cell>
          <cell r="I16" t="str">
            <v>12/2012</v>
          </cell>
          <cell r="J16" t="str">
            <v>12/2013</v>
          </cell>
          <cell r="K16" t="str">
            <v>12/2014</v>
          </cell>
          <cell r="L16" t="str">
            <v>12/2015</v>
          </cell>
          <cell r="M16" t="str">
            <v>12/2016</v>
          </cell>
          <cell r="N16" t="str">
            <v>12/2017</v>
          </cell>
          <cell r="O16" t="str">
            <v>12/2018</v>
          </cell>
          <cell r="P16" t="str">
            <v>12/2019</v>
          </cell>
          <cell r="Q16" t="str">
            <v>12/2020</v>
          </cell>
          <cell r="R16" t="str">
            <v>12/2021</v>
          </cell>
          <cell r="S16" t="str">
            <v>12/2022</v>
          </cell>
          <cell r="T16" t="str">
            <v>12/2023</v>
          </cell>
          <cell r="U16" t="str">
            <v>12/2024</v>
          </cell>
          <cell r="V16" t="str">
            <v>12/2025</v>
          </cell>
          <cell r="W16" t="str">
            <v>12/2026</v>
          </cell>
          <cell r="X16" t="str">
            <v>12/2027</v>
          </cell>
          <cell r="Y16" t="str">
            <v>12/2028</v>
          </cell>
          <cell r="Z16" t="str">
            <v>12/2029</v>
          </cell>
          <cell r="AA16" t="str">
            <v>12/2030</v>
          </cell>
          <cell r="AB16" t="str">
            <v>12/2031</v>
          </cell>
          <cell r="AC16" t="str">
            <v>12/2032</v>
          </cell>
          <cell r="AD16" t="str">
            <v>12/2033</v>
          </cell>
          <cell r="AE16" t="str">
            <v>12/2034</v>
          </cell>
          <cell r="AF16" t="str">
            <v>12/2035</v>
          </cell>
          <cell r="AG16" t="str">
            <v>12/2036</v>
          </cell>
          <cell r="AH16" t="str">
            <v>12/2037</v>
          </cell>
          <cell r="AI16" t="str">
            <v>12/2038</v>
          </cell>
          <cell r="AJ16" t="str">
            <v>12/2039</v>
          </cell>
          <cell r="AK16" t="str">
            <v>12/2040</v>
          </cell>
          <cell r="AL16" t="str">
            <v>12/2041</v>
          </cell>
          <cell r="AM16" t="str">
            <v>12/2042</v>
          </cell>
          <cell r="AN16" t="str">
            <v>12/2043</v>
          </cell>
          <cell r="AO16" t="str">
            <v>12/2044</v>
          </cell>
          <cell r="AP16" t="str">
            <v>12/2045</v>
          </cell>
          <cell r="AQ16" t="str">
            <v>12/2046</v>
          </cell>
          <cell r="AR16" t="str">
            <v>12/2047</v>
          </cell>
          <cell r="AS16" t="str">
            <v>12/2048</v>
          </cell>
          <cell r="AT16" t="str">
            <v>12/2049</v>
          </cell>
          <cell r="AU16" t="str">
            <v>12/2050</v>
          </cell>
          <cell r="AV16" t="str">
            <v>12/2051</v>
          </cell>
          <cell r="AW16" t="str">
            <v>12/2052</v>
          </cell>
          <cell r="AX16" t="str">
            <v>12/2053</v>
          </cell>
          <cell r="AY16" t="str">
            <v>12/2054</v>
          </cell>
          <cell r="AZ16" t="str">
            <v>12/2055</v>
          </cell>
          <cell r="BA16" t="str">
            <v>12/2056</v>
          </cell>
          <cell r="BB16" t="str">
            <v>12/2057</v>
          </cell>
          <cell r="BC16" t="str">
            <v>12/2058</v>
          </cell>
          <cell r="BD16" t="str">
            <v>12/2059</v>
          </cell>
          <cell r="BE16" t="str">
            <v>12/2060</v>
          </cell>
          <cell r="BF16" t="str">
            <v>12/2061</v>
          </cell>
          <cell r="BG16" t="str">
            <v>12/2062</v>
          </cell>
          <cell r="BH16" t="str">
            <v>12/2063</v>
          </cell>
          <cell r="BI16" t="str">
            <v>12/2064</v>
          </cell>
          <cell r="BJ16" t="str">
            <v>12/2065</v>
          </cell>
          <cell r="BK16" t="str">
            <v>12/2066</v>
          </cell>
          <cell r="BL16" t="str">
            <v>12/2067</v>
          </cell>
          <cell r="BM16" t="str">
            <v>12/2068</v>
          </cell>
          <cell r="BN16" t="str">
            <v>12/2069</v>
          </cell>
          <cell r="BO16" t="str">
            <v>12/2070</v>
          </cell>
          <cell r="BP16" t="str">
            <v>12/2071</v>
          </cell>
          <cell r="BQ16" t="str">
            <v>12/2072</v>
          </cell>
          <cell r="BR16" t="str">
            <v>12/2073</v>
          </cell>
          <cell r="BS16" t="str">
            <v>12/2074</v>
          </cell>
          <cell r="BT16" t="str">
            <v>12/2075</v>
          </cell>
          <cell r="BU16" t="str">
            <v>12/2076</v>
          </cell>
          <cell r="BV16" t="str">
            <v>12/2077</v>
          </cell>
          <cell r="BW16" t="str">
            <v>12/2078</v>
          </cell>
          <cell r="BX16" t="str">
            <v>12/2079</v>
          </cell>
          <cell r="BY16" t="str">
            <v>12/2080</v>
          </cell>
          <cell r="BZ16" t="str">
            <v>12/2081</v>
          </cell>
          <cell r="CA16" t="str">
            <v>12/2082</v>
          </cell>
          <cell r="CB16" t="str">
            <v>12/2083</v>
          </cell>
          <cell r="CC16" t="str">
            <v>12/2084</v>
          </cell>
          <cell r="CD16" t="str">
            <v>12/2085</v>
          </cell>
          <cell r="CE16" t="str">
            <v>12/2086</v>
          </cell>
          <cell r="CF16" t="str">
            <v>12/2087</v>
          </cell>
          <cell r="CG16" t="str">
            <v>12/2088</v>
          </cell>
          <cell r="CH16" t="str">
            <v>12/2089</v>
          </cell>
          <cell r="CI16" t="str">
            <v>12/2090</v>
          </cell>
          <cell r="CJ16" t="str">
            <v>12/2091</v>
          </cell>
          <cell r="CK16" t="str">
            <v>12/2092</v>
          </cell>
          <cell r="CL16" t="str">
            <v>12/2093</v>
          </cell>
          <cell r="CM16" t="str">
            <v>12/2094</v>
          </cell>
          <cell r="CN16" t="str">
            <v>12/2095</v>
          </cell>
          <cell r="CO16" t="str">
            <v>12/2096</v>
          </cell>
          <cell r="CP16" t="str">
            <v>12/2097</v>
          </cell>
          <cell r="CQ16" t="str">
            <v>12/2098</v>
          </cell>
          <cell r="CR16" t="str">
            <v>12/2099</v>
          </cell>
          <cell r="CS16" t="str">
            <v>12/2100</v>
          </cell>
          <cell r="CT16" t="str">
            <v>12/2101</v>
          </cell>
          <cell r="CU16" t="str">
            <v>12/2102</v>
          </cell>
          <cell r="CV16" t="str">
            <v>12/2103</v>
          </cell>
          <cell r="CW16" t="str">
            <v>12/2104</v>
          </cell>
          <cell r="CX16" t="str">
            <v>12/2105</v>
          </cell>
          <cell r="CY16" t="str">
            <v>12/2106</v>
          </cell>
          <cell r="CZ16" t="str">
            <v>12/2107</v>
          </cell>
          <cell r="DA16" t="str">
            <v>12/2108</v>
          </cell>
          <cell r="DB16" t="str">
            <v>12/2109</v>
          </cell>
          <cell r="DC16" t="str">
            <v>12/2110</v>
          </cell>
          <cell r="DD16" t="str">
            <v>Residual</v>
          </cell>
        </row>
        <row r="443">
          <cell r="C443" t="str">
            <v>Výnosy od regulačního úřadu</v>
          </cell>
        </row>
        <row r="444">
          <cell r="C444" t="str">
            <v>Účetní životnost (v letech)</v>
          </cell>
        </row>
        <row r="445">
          <cell r="C445" t="str">
            <v>Přetok (100%; 30%; 18,72%)</v>
          </cell>
        </row>
        <row r="446">
          <cell r="C446" t="str">
            <v>CAS odpisy</v>
          </cell>
        </row>
        <row r="447">
          <cell r="C447" t="str">
            <v>Zůstatková cena</v>
          </cell>
        </row>
        <row r="448">
          <cell r="C448" t="str">
            <v>Výnosy z RAB (100%)</v>
          </cell>
        </row>
        <row r="449">
          <cell r="C449" t="str">
            <v>Výnosy z odpisů (100%)</v>
          </cell>
        </row>
        <row r="450">
          <cell r="C450" t="str">
            <v>Výnosy z OPEX (100%)</v>
          </cell>
        </row>
        <row r="451">
          <cell r="C451" t="str">
            <v>Other Incomes</v>
          </cell>
        </row>
        <row r="754">
          <cell r="A754" t="str">
            <v>EBIT; Operating income, 1000 CZK</v>
          </cell>
        </row>
        <row r="755">
          <cell r="A755" t="str">
            <v>EBIT; Operating income, %</v>
          </cell>
        </row>
        <row r="756">
          <cell r="A756" t="str">
            <v>Return on net assets (RONA), %</v>
          </cell>
        </row>
        <row r="757">
          <cell r="A757" t="str">
            <v>Economic Value Added (EVA), 1000 CZK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975">
          <cell r="G975">
            <v>0</v>
          </cell>
          <cell r="H975">
            <v>-762.18500000000006</v>
          </cell>
          <cell r="I975">
            <v>-1952.8152499999997</v>
          </cell>
          <cell r="J975">
            <v>-1940.1121666666663</v>
          </cell>
          <cell r="K975">
            <v>-1927.4090833333323</v>
          </cell>
          <cell r="L975">
            <v>-1914.705999999999</v>
          </cell>
          <cell r="M975">
            <v>-1902.0029166666661</v>
          </cell>
          <cell r="N975">
            <v>-1889.2998333333321</v>
          </cell>
          <cell r="O975">
            <v>-1876.5967499999995</v>
          </cell>
          <cell r="P975">
            <v>-1863.8936666666655</v>
          </cell>
          <cell r="Q975">
            <v>-1851.1905833333342</v>
          </cell>
          <cell r="R975">
            <v>-1838.4875</v>
          </cell>
          <cell r="S975">
            <v>-1825.7844166666659</v>
          </cell>
          <cell r="T975">
            <v>-1813.0813333333319</v>
          </cell>
          <cell r="U975">
            <v>-1800.3782499999977</v>
          </cell>
          <cell r="V975">
            <v>-1787.6751666666637</v>
          </cell>
          <cell r="W975">
            <v>-1774.9720833333351</v>
          </cell>
          <cell r="X975">
            <v>-1762.2690000000011</v>
          </cell>
          <cell r="Y975">
            <v>-1749.5659166666671</v>
          </cell>
          <cell r="Z975">
            <v>-1736.8628333333329</v>
          </cell>
          <cell r="AA975">
            <v>-1724.1597499999989</v>
          </cell>
          <cell r="AB975">
            <v>-1711.4566666666649</v>
          </cell>
          <cell r="AC975">
            <v>-1698.7535833333309</v>
          </cell>
          <cell r="AD975">
            <v>-1686.0505000000023</v>
          </cell>
          <cell r="AE975">
            <v>-1673.3474166666681</v>
          </cell>
          <cell r="AF975">
            <v>-1660.6443333333341</v>
          </cell>
          <cell r="AG975">
            <v>-1647.9412500000001</v>
          </cell>
          <cell r="AH975">
            <v>-1635.2381666666658</v>
          </cell>
          <cell r="AI975">
            <v>-1622.5350833333318</v>
          </cell>
          <cell r="AJ975">
            <v>-1609.8319999999978</v>
          </cell>
          <cell r="AK975">
            <v>-1597.1289166666638</v>
          </cell>
          <cell r="AL975">
            <v>-1584.4258333333296</v>
          </cell>
          <cell r="AM975">
            <v>-1571.7227499999956</v>
          </cell>
          <cell r="AN975">
            <v>-1559.0196666666616</v>
          </cell>
          <cell r="AO975">
            <v>-1546.3165833333273</v>
          </cell>
          <cell r="AP975">
            <v>-1533.6135000000045</v>
          </cell>
          <cell r="AQ975">
            <v>-1520.9104166666705</v>
          </cell>
          <cell r="AR975">
            <v>-1508.2073333333362</v>
          </cell>
          <cell r="AS975">
            <v>-1495.5042500000022</v>
          </cell>
          <cell r="AT975">
            <v>-1482.8011666666682</v>
          </cell>
          <cell r="AU975">
            <v>-1470.098083333334</v>
          </cell>
          <cell r="AV975">
            <v>-1457.395</v>
          </cell>
          <cell r="AW975">
            <v>-1444.691916666666</v>
          </cell>
          <cell r="AX975">
            <v>-1431.988833333332</v>
          </cell>
          <cell r="AY975">
            <v>-1419.2857499999977</v>
          </cell>
          <cell r="AZ975">
            <v>-1406.5826666666637</v>
          </cell>
          <cell r="BA975">
            <v>-1393.8795833333297</v>
          </cell>
          <cell r="BB975">
            <v>-1381.1764999999955</v>
          </cell>
          <cell r="BC975">
            <v>-1368.4734166666615</v>
          </cell>
          <cell r="BD975">
            <v>-1355.7703333333275</v>
          </cell>
          <cell r="BE975">
            <v>-1343.0672500000044</v>
          </cell>
          <cell r="BF975">
            <v>-1330.3641666666704</v>
          </cell>
          <cell r="BG975">
            <v>-1317.6610833333364</v>
          </cell>
          <cell r="BH975">
            <v>-1304.9580000000021</v>
          </cell>
          <cell r="BI975">
            <v>-1292.2549166666681</v>
          </cell>
          <cell r="BJ975">
            <v>-1279.5518333333341</v>
          </cell>
          <cell r="BK975">
            <v>-1266.8487500000001</v>
          </cell>
          <cell r="BL975">
            <v>-1254.1456666666659</v>
          </cell>
          <cell r="BM975">
            <v>-1241.4425833333319</v>
          </cell>
          <cell r="BN975">
            <v>-1228.7394999999979</v>
          </cell>
          <cell r="BO975">
            <v>-1216.0364166666636</v>
          </cell>
          <cell r="BP975">
            <v>-1203.3333333333296</v>
          </cell>
          <cell r="BQ975">
            <v>-1045</v>
          </cell>
          <cell r="BR975">
            <v>-1045</v>
          </cell>
          <cell r="BS975">
            <v>-1045</v>
          </cell>
          <cell r="BT975">
            <v>-1045</v>
          </cell>
          <cell r="BU975">
            <v>-1045</v>
          </cell>
          <cell r="BV975">
            <v>-1045</v>
          </cell>
          <cell r="BW975">
            <v>-1045</v>
          </cell>
          <cell r="BX975">
            <v>-1045</v>
          </cell>
          <cell r="BY975">
            <v>-1045</v>
          </cell>
          <cell r="BZ975">
            <v>-1045</v>
          </cell>
          <cell r="CA975">
            <v>-1045</v>
          </cell>
          <cell r="CB975">
            <v>-1045</v>
          </cell>
          <cell r="CC975">
            <v>-1045</v>
          </cell>
          <cell r="CD975">
            <v>-1045</v>
          </cell>
          <cell r="CE975">
            <v>-1045</v>
          </cell>
          <cell r="CF975">
            <v>-1045</v>
          </cell>
          <cell r="CG975">
            <v>-1045</v>
          </cell>
          <cell r="CH975">
            <v>-1045</v>
          </cell>
          <cell r="CI975">
            <v>-1045</v>
          </cell>
          <cell r="CJ975">
            <v>-1045</v>
          </cell>
          <cell r="CK975">
            <v>-1045</v>
          </cell>
          <cell r="CL975">
            <v>-1045</v>
          </cell>
          <cell r="CM975">
            <v>-1045</v>
          </cell>
          <cell r="CN975">
            <v>-1045</v>
          </cell>
          <cell r="CO975">
            <v>-1045</v>
          </cell>
          <cell r="CP975">
            <v>-1045</v>
          </cell>
          <cell r="CQ975">
            <v>-1045</v>
          </cell>
          <cell r="CR975">
            <v>-1045</v>
          </cell>
          <cell r="CS975">
            <v>-1045</v>
          </cell>
          <cell r="CT975">
            <v>-1045</v>
          </cell>
          <cell r="CU975">
            <v>-1045</v>
          </cell>
          <cell r="CV975">
            <v>-1045</v>
          </cell>
          <cell r="CW975">
            <v>-1045</v>
          </cell>
          <cell r="CX975">
            <v>-1045</v>
          </cell>
          <cell r="CY975">
            <v>-1045</v>
          </cell>
          <cell r="CZ975">
            <v>-1045</v>
          </cell>
          <cell r="DA975">
            <v>-1045</v>
          </cell>
          <cell r="DB975">
            <v>-1045</v>
          </cell>
          <cell r="DC975">
            <v>-1045</v>
          </cell>
          <cell r="DD975">
            <v>0</v>
          </cell>
        </row>
        <row r="976">
          <cell r="G976">
            <v>0</v>
          </cell>
          <cell r="H976">
            <v>-762.18500000000006</v>
          </cell>
          <cell r="I976">
            <v>-1952.8152499999997</v>
          </cell>
          <cell r="J976">
            <v>-1940.1121666666663</v>
          </cell>
          <cell r="K976">
            <v>-1927.4090833333323</v>
          </cell>
          <cell r="L976">
            <v>-1914.705999999999</v>
          </cell>
          <cell r="M976">
            <v>-1902.0029166666661</v>
          </cell>
          <cell r="N976">
            <v>-1889.2998333333321</v>
          </cell>
          <cell r="O976">
            <v>-1876.5967499999995</v>
          </cell>
          <cell r="P976">
            <v>-1863.8936666666655</v>
          </cell>
          <cell r="Q976">
            <v>-1851.1905833333342</v>
          </cell>
          <cell r="R976">
            <v>-1838.4875</v>
          </cell>
          <cell r="S976">
            <v>-1825.7844166666659</v>
          </cell>
          <cell r="T976">
            <v>-1813.0813333333319</v>
          </cell>
          <cell r="U976">
            <v>-1800.3782499999977</v>
          </cell>
          <cell r="V976">
            <v>-1787.6751666666637</v>
          </cell>
          <cell r="W976">
            <v>-1774.9720833333351</v>
          </cell>
          <cell r="X976">
            <v>-1762.2690000000011</v>
          </cell>
          <cell r="Y976">
            <v>-1749.5659166666671</v>
          </cell>
          <cell r="Z976">
            <v>-1736.8628333333329</v>
          </cell>
          <cell r="AA976">
            <v>-1724.1597499999989</v>
          </cell>
          <cell r="AB976">
            <v>-1711.4566666666649</v>
          </cell>
          <cell r="AC976">
            <v>-1698.7535833333309</v>
          </cell>
          <cell r="AD976">
            <v>-1686.0505000000023</v>
          </cell>
          <cell r="AE976">
            <v>-1673.3474166666681</v>
          </cell>
          <cell r="AF976">
            <v>-1660.6443333333341</v>
          </cell>
          <cell r="AG976">
            <v>-1647.9412500000001</v>
          </cell>
          <cell r="AH976">
            <v>-1635.2381666666658</v>
          </cell>
          <cell r="AI976">
            <v>-1622.5350833333318</v>
          </cell>
          <cell r="AJ976">
            <v>-1609.8319999999978</v>
          </cell>
          <cell r="AK976">
            <v>-1597.1289166666638</v>
          </cell>
          <cell r="AL976">
            <v>-1584.4258333333296</v>
          </cell>
          <cell r="AM976">
            <v>-1571.7227499999956</v>
          </cell>
          <cell r="AN976">
            <v>-1559.0196666666616</v>
          </cell>
          <cell r="AO976">
            <v>-1546.3165833333273</v>
          </cell>
          <cell r="AP976">
            <v>-1533.6135000000045</v>
          </cell>
          <cell r="AQ976">
            <v>-1520.9104166666705</v>
          </cell>
          <cell r="AR976">
            <v>-1508.2073333333362</v>
          </cell>
          <cell r="AS976">
            <v>-1495.5042500000022</v>
          </cell>
          <cell r="AT976">
            <v>-1482.8011666666682</v>
          </cell>
          <cell r="AU976">
            <v>-1470.098083333334</v>
          </cell>
          <cell r="AV976">
            <v>-1457.395</v>
          </cell>
          <cell r="AW976">
            <v>-1444.691916666666</v>
          </cell>
          <cell r="AX976">
            <v>-1431.988833333332</v>
          </cell>
          <cell r="AY976">
            <v>-1419.2857499999977</v>
          </cell>
          <cell r="AZ976">
            <v>-1406.5826666666637</v>
          </cell>
          <cell r="BA976">
            <v>-1393.8795833333297</v>
          </cell>
          <cell r="BB976">
            <v>-1381.1764999999955</v>
          </cell>
          <cell r="BC976">
            <v>-1368.4734166666615</v>
          </cell>
          <cell r="BD976">
            <v>-1355.7703333333275</v>
          </cell>
          <cell r="BE976">
            <v>-1343.0672500000044</v>
          </cell>
          <cell r="BF976">
            <v>-1330.3641666666704</v>
          </cell>
          <cell r="BG976">
            <v>-1317.6610833333364</v>
          </cell>
          <cell r="BH976">
            <v>-1304.9580000000021</v>
          </cell>
          <cell r="BI976">
            <v>-1292.2549166666681</v>
          </cell>
          <cell r="BJ976">
            <v>-1279.5518333333341</v>
          </cell>
          <cell r="BK976">
            <v>-1266.8487500000001</v>
          </cell>
          <cell r="BL976">
            <v>-1254.1456666666659</v>
          </cell>
          <cell r="BM976">
            <v>-1241.4425833333319</v>
          </cell>
          <cell r="BN976">
            <v>-1228.7394999999979</v>
          </cell>
          <cell r="BO976">
            <v>-1216.0364166666636</v>
          </cell>
          <cell r="BP976">
            <v>-1203.3333333333296</v>
          </cell>
          <cell r="BQ976">
            <v>-1045</v>
          </cell>
          <cell r="BR976">
            <v>-1045</v>
          </cell>
          <cell r="BS976">
            <v>-1045</v>
          </cell>
          <cell r="BT976">
            <v>-1045</v>
          </cell>
          <cell r="BU976">
            <v>-1045</v>
          </cell>
          <cell r="BV976">
            <v>-1045</v>
          </cell>
          <cell r="BW976">
            <v>-1045</v>
          </cell>
          <cell r="BX976">
            <v>-1045</v>
          </cell>
          <cell r="BY976">
            <v>-1045</v>
          </cell>
          <cell r="BZ976">
            <v>-1045</v>
          </cell>
          <cell r="CA976">
            <v>-1045</v>
          </cell>
          <cell r="CB976">
            <v>-1045</v>
          </cell>
          <cell r="CC976">
            <v>-1045</v>
          </cell>
          <cell r="CD976">
            <v>-1045</v>
          </cell>
          <cell r="CE976">
            <v>-1045</v>
          </cell>
          <cell r="CF976">
            <v>-1045</v>
          </cell>
          <cell r="CG976">
            <v>-1045</v>
          </cell>
          <cell r="CH976">
            <v>-1045</v>
          </cell>
          <cell r="CI976">
            <v>-1045</v>
          </cell>
          <cell r="CJ976">
            <v>-1045</v>
          </cell>
          <cell r="CK976">
            <v>-1045</v>
          </cell>
          <cell r="CL976">
            <v>-1045</v>
          </cell>
          <cell r="CM976">
            <v>-1045</v>
          </cell>
          <cell r="CN976">
            <v>-1045</v>
          </cell>
          <cell r="CO976">
            <v>-1045</v>
          </cell>
          <cell r="CP976">
            <v>-1045</v>
          </cell>
          <cell r="CQ976">
            <v>-1045</v>
          </cell>
          <cell r="CR976">
            <v>-1045</v>
          </cell>
          <cell r="CS976">
            <v>-1045</v>
          </cell>
          <cell r="CT976">
            <v>-1045</v>
          </cell>
          <cell r="CU976">
            <v>-1045</v>
          </cell>
          <cell r="CV976">
            <v>-1045</v>
          </cell>
          <cell r="CW976">
            <v>-1045</v>
          </cell>
          <cell r="CX976">
            <v>-1045</v>
          </cell>
          <cell r="CY976">
            <v>-1045</v>
          </cell>
          <cell r="CZ976">
            <v>-1045</v>
          </cell>
          <cell r="DA976">
            <v>-1045</v>
          </cell>
          <cell r="DB976">
            <v>-1045</v>
          </cell>
          <cell r="DC976">
            <v>-1045</v>
          </cell>
          <cell r="DD976">
            <v>0</v>
          </cell>
        </row>
        <row r="977">
          <cell r="G977">
            <v>0</v>
          </cell>
          <cell r="H977">
            <v>-762.18500000000006</v>
          </cell>
          <cell r="I977">
            <v>-1952.8152499999997</v>
          </cell>
          <cell r="J977">
            <v>-1940.1121666666663</v>
          </cell>
          <cell r="K977">
            <v>-1927.4090833333323</v>
          </cell>
          <cell r="L977">
            <v>-1914.705999999999</v>
          </cell>
          <cell r="M977">
            <v>-1902.0029166666661</v>
          </cell>
          <cell r="N977">
            <v>-1889.2998333333321</v>
          </cell>
          <cell r="O977">
            <v>-1876.5967499999995</v>
          </cell>
          <cell r="P977">
            <v>-1863.8936666666655</v>
          </cell>
          <cell r="Q977">
            <v>-1851.1905833333342</v>
          </cell>
          <cell r="R977">
            <v>-1838.4875</v>
          </cell>
          <cell r="S977">
            <v>-1825.7844166666659</v>
          </cell>
          <cell r="T977">
            <v>-1813.0813333333319</v>
          </cell>
          <cell r="U977">
            <v>-1800.3782499999977</v>
          </cell>
          <cell r="V977">
            <v>-1787.6751666666637</v>
          </cell>
          <cell r="W977">
            <v>-1774.9720833333351</v>
          </cell>
          <cell r="X977">
            <v>-1762.2690000000011</v>
          </cell>
          <cell r="Y977">
            <v>-1749.5659166666671</v>
          </cell>
          <cell r="Z977">
            <v>-1736.8628333333329</v>
          </cell>
          <cell r="AA977">
            <v>-1724.1597499999989</v>
          </cell>
          <cell r="AB977">
            <v>-1711.4566666666649</v>
          </cell>
          <cell r="AC977">
            <v>-1698.7535833333309</v>
          </cell>
          <cell r="AD977">
            <v>-1686.0505000000023</v>
          </cell>
          <cell r="AE977">
            <v>-1673.3474166666681</v>
          </cell>
          <cell r="AF977">
            <v>-1660.6443333333341</v>
          </cell>
          <cell r="AG977">
            <v>-1647.9412500000001</v>
          </cell>
          <cell r="AH977">
            <v>-1635.2381666666658</v>
          </cell>
          <cell r="AI977">
            <v>-1622.5350833333318</v>
          </cell>
          <cell r="AJ977">
            <v>-1609.8319999999978</v>
          </cell>
          <cell r="AK977">
            <v>-1597.1289166666638</v>
          </cell>
          <cell r="AL977">
            <v>-1584.4258333333296</v>
          </cell>
          <cell r="AM977">
            <v>-1571.7227499999956</v>
          </cell>
          <cell r="AN977">
            <v>-1559.0196666666616</v>
          </cell>
          <cell r="AO977">
            <v>-1546.3165833333273</v>
          </cell>
          <cell r="AP977">
            <v>-1533.6135000000045</v>
          </cell>
          <cell r="AQ977">
            <v>-1520.9104166666705</v>
          </cell>
          <cell r="AR977">
            <v>-1508.2073333333362</v>
          </cell>
          <cell r="AS977">
            <v>-1495.5042500000022</v>
          </cell>
          <cell r="AT977">
            <v>-1482.8011666666682</v>
          </cell>
          <cell r="AU977">
            <v>-1470.098083333334</v>
          </cell>
          <cell r="AV977">
            <v>-1457.395</v>
          </cell>
          <cell r="AW977">
            <v>-1444.691916666666</v>
          </cell>
          <cell r="AX977">
            <v>-1431.988833333332</v>
          </cell>
          <cell r="AY977">
            <v>-1419.2857499999977</v>
          </cell>
          <cell r="AZ977">
            <v>-1406.5826666666637</v>
          </cell>
          <cell r="BA977">
            <v>-1393.8795833333297</v>
          </cell>
          <cell r="BB977">
            <v>-1381.1764999999955</v>
          </cell>
          <cell r="BC977">
            <v>-1368.4734166666615</v>
          </cell>
          <cell r="BD977">
            <v>-1355.7703333333275</v>
          </cell>
          <cell r="BE977">
            <v>-1343.0672500000044</v>
          </cell>
          <cell r="BF977">
            <v>-1330.3641666666704</v>
          </cell>
          <cell r="BG977">
            <v>-1317.6610833333364</v>
          </cell>
          <cell r="BH977">
            <v>-1304.9580000000021</v>
          </cell>
          <cell r="BI977">
            <v>-1292.2549166666681</v>
          </cell>
          <cell r="BJ977">
            <v>-1279.5518333333341</v>
          </cell>
          <cell r="BK977">
            <v>-1266.8487500000001</v>
          </cell>
          <cell r="BL977">
            <v>-1254.1456666666659</v>
          </cell>
          <cell r="BM977">
            <v>-1241.4425833333319</v>
          </cell>
          <cell r="BN977">
            <v>-1228.7394999999979</v>
          </cell>
          <cell r="BO977">
            <v>-1216.0364166666636</v>
          </cell>
          <cell r="BP977">
            <v>-1203.3333333333296</v>
          </cell>
          <cell r="BQ977">
            <v>-1045</v>
          </cell>
          <cell r="BR977">
            <v>-1045</v>
          </cell>
          <cell r="BS977">
            <v>-1045</v>
          </cell>
          <cell r="BT977">
            <v>-1045</v>
          </cell>
          <cell r="BU977">
            <v>-1045</v>
          </cell>
          <cell r="BV977">
            <v>-1045</v>
          </cell>
          <cell r="BW977">
            <v>-1045</v>
          </cell>
          <cell r="BX977">
            <v>-1045</v>
          </cell>
          <cell r="BY977">
            <v>-1045</v>
          </cell>
          <cell r="BZ977">
            <v>-1045</v>
          </cell>
          <cell r="CA977">
            <v>-1045</v>
          </cell>
          <cell r="CB977">
            <v>-1045</v>
          </cell>
          <cell r="CC977">
            <v>-1045</v>
          </cell>
          <cell r="CD977">
            <v>-1045</v>
          </cell>
          <cell r="CE977">
            <v>-1045</v>
          </cell>
          <cell r="CF977">
            <v>-1045</v>
          </cell>
          <cell r="CG977">
            <v>-1045</v>
          </cell>
          <cell r="CH977">
            <v>-1045</v>
          </cell>
          <cell r="CI977">
            <v>-1045</v>
          </cell>
          <cell r="CJ977">
            <v>-1045</v>
          </cell>
          <cell r="CK977">
            <v>-1045</v>
          </cell>
          <cell r="CL977">
            <v>-1045</v>
          </cell>
          <cell r="CM977">
            <v>-1045</v>
          </cell>
          <cell r="CN977">
            <v>-1045</v>
          </cell>
          <cell r="CO977">
            <v>-1045</v>
          </cell>
          <cell r="CP977">
            <v>-1045</v>
          </cell>
          <cell r="CQ977">
            <v>-1045</v>
          </cell>
          <cell r="CR977">
            <v>-1045</v>
          </cell>
          <cell r="CS977">
            <v>-1045</v>
          </cell>
          <cell r="CT977">
            <v>-1045</v>
          </cell>
          <cell r="CU977">
            <v>-1045</v>
          </cell>
          <cell r="CV977">
            <v>-1045</v>
          </cell>
          <cell r="CW977">
            <v>-1045</v>
          </cell>
          <cell r="CX977">
            <v>-1045</v>
          </cell>
          <cell r="CY977">
            <v>-1045</v>
          </cell>
          <cell r="CZ977">
            <v>-1045</v>
          </cell>
          <cell r="DA977">
            <v>-1045</v>
          </cell>
          <cell r="DB977">
            <v>-1045</v>
          </cell>
          <cell r="DC977">
            <v>-1045</v>
          </cell>
          <cell r="DD977">
            <v>0</v>
          </cell>
        </row>
        <row r="978"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0</v>
          </cell>
          <cell r="BE978">
            <v>0</v>
          </cell>
          <cell r="BF978">
            <v>0</v>
          </cell>
          <cell r="BG978">
            <v>0</v>
          </cell>
          <cell r="BH978">
            <v>0</v>
          </cell>
          <cell r="BI978">
            <v>0</v>
          </cell>
          <cell r="BJ978">
            <v>0</v>
          </cell>
          <cell r="BK978">
            <v>0</v>
          </cell>
          <cell r="BL978">
            <v>0</v>
          </cell>
          <cell r="BM978">
            <v>0</v>
          </cell>
          <cell r="BN978">
            <v>0</v>
          </cell>
          <cell r="BO978">
            <v>0</v>
          </cell>
          <cell r="BP978">
            <v>0</v>
          </cell>
          <cell r="BQ978">
            <v>0</v>
          </cell>
          <cell r="BR978">
            <v>0</v>
          </cell>
          <cell r="BS978">
            <v>0</v>
          </cell>
          <cell r="BT978">
            <v>0</v>
          </cell>
          <cell r="BU978">
            <v>0</v>
          </cell>
          <cell r="BV978">
            <v>0</v>
          </cell>
          <cell r="BW978">
            <v>0</v>
          </cell>
          <cell r="BX978">
            <v>0</v>
          </cell>
          <cell r="BY978">
            <v>0</v>
          </cell>
          <cell r="BZ978">
            <v>0</v>
          </cell>
          <cell r="CA978">
            <v>0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0</v>
          </cell>
          <cell r="CG978">
            <v>0</v>
          </cell>
          <cell r="CH978">
            <v>0</v>
          </cell>
          <cell r="CI978">
            <v>0</v>
          </cell>
          <cell r="CJ978">
            <v>0</v>
          </cell>
          <cell r="CK978">
            <v>0</v>
          </cell>
          <cell r="CL978">
            <v>0</v>
          </cell>
          <cell r="CM978">
            <v>0</v>
          </cell>
          <cell r="CN978">
            <v>0</v>
          </cell>
          <cell r="CO978">
            <v>0</v>
          </cell>
          <cell r="CP978">
            <v>0</v>
          </cell>
          <cell r="CQ978">
            <v>0</v>
          </cell>
          <cell r="CR978">
            <v>0</v>
          </cell>
          <cell r="CS978">
            <v>0</v>
          </cell>
          <cell r="CT978">
            <v>0</v>
          </cell>
          <cell r="CU978">
            <v>0</v>
          </cell>
          <cell r="CV978">
            <v>0</v>
          </cell>
          <cell r="CW978">
            <v>0</v>
          </cell>
          <cell r="CX978">
            <v>0</v>
          </cell>
          <cell r="CY978">
            <v>0</v>
          </cell>
          <cell r="CZ978">
            <v>0</v>
          </cell>
          <cell r="DA978">
            <v>0</v>
          </cell>
          <cell r="DB978">
            <v>0</v>
          </cell>
          <cell r="DC978">
            <v>0</v>
          </cell>
          <cell r="DD978">
            <v>0</v>
          </cell>
        </row>
      </sheetData>
      <sheetData sheetId="8" refreshError="1"/>
      <sheetData sheetId="9">
        <row r="6">
          <cell r="F6">
            <v>-20</v>
          </cell>
        </row>
      </sheetData>
      <sheetData sheetId="10" refreshError="1"/>
      <sheetData sheetId="11" refreshError="1"/>
      <sheetData sheetId="12">
        <row r="23">
          <cell r="F23" t="str">
            <v>12/2011</v>
          </cell>
        </row>
      </sheetData>
      <sheetData sheetId="13">
        <row r="6">
          <cell r="D6">
            <v>-0.3</v>
          </cell>
        </row>
      </sheetData>
      <sheetData sheetId="14">
        <row r="2">
          <cell r="J2" t="str">
            <v>Straight line</v>
          </cell>
          <cell r="K2" t="str">
            <v>N GAAP</v>
          </cell>
        </row>
        <row r="3">
          <cell r="J3" t="str">
            <v>Declining bal.</v>
          </cell>
          <cell r="K3" t="str">
            <v>IFRS 3</v>
          </cell>
        </row>
        <row r="4">
          <cell r="F4">
            <v>1</v>
          </cell>
          <cell r="J4" t="str">
            <v>Enter</v>
          </cell>
        </row>
        <row r="5">
          <cell r="B5">
            <v>0</v>
          </cell>
          <cell r="F5">
            <v>2</v>
          </cell>
          <cell r="K5">
            <v>2</v>
          </cell>
        </row>
        <row r="6">
          <cell r="F6">
            <v>3</v>
          </cell>
        </row>
        <row r="7">
          <cell r="C7">
            <v>9</v>
          </cell>
          <cell r="F7">
            <v>4</v>
          </cell>
          <cell r="K7" t="b">
            <v>1</v>
          </cell>
        </row>
        <row r="8">
          <cell r="B8">
            <v>1</v>
          </cell>
          <cell r="F8">
            <v>5</v>
          </cell>
        </row>
        <row r="9">
          <cell r="F9" t="str">
            <v>...</v>
          </cell>
          <cell r="I9" t="b">
            <v>1</v>
          </cell>
        </row>
        <row r="10">
          <cell r="B10">
            <v>1</v>
          </cell>
        </row>
        <row r="11">
          <cell r="I11">
            <v>0</v>
          </cell>
        </row>
        <row r="13">
          <cell r="I13" t="str">
            <v>Net Present Value (NPV)</v>
          </cell>
        </row>
        <row r="14">
          <cell r="I14" t="str">
            <v>Discounted Value Added (DCVA)</v>
          </cell>
        </row>
        <row r="15">
          <cell r="B15">
            <v>1</v>
          </cell>
          <cell r="C15">
            <v>2</v>
          </cell>
        </row>
        <row r="16">
          <cell r="I16">
            <v>1</v>
          </cell>
        </row>
        <row r="17">
          <cell r="C17" t="str">
            <v>12/2012</v>
          </cell>
          <cell r="E17" t="b">
            <v>1</v>
          </cell>
        </row>
        <row r="18">
          <cell r="G18">
            <v>0</v>
          </cell>
          <cell r="I18">
            <v>1200</v>
          </cell>
        </row>
        <row r="19">
          <cell r="G19">
            <v>1</v>
          </cell>
        </row>
        <row r="20">
          <cell r="I20">
            <v>1200</v>
          </cell>
        </row>
        <row r="21">
          <cell r="G21">
            <v>0</v>
          </cell>
        </row>
        <row r="23">
          <cell r="I23">
            <v>0</v>
          </cell>
        </row>
        <row r="24">
          <cell r="G24">
            <v>0</v>
          </cell>
        </row>
        <row r="25">
          <cell r="I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I29" t="b">
            <v>0</v>
          </cell>
          <cell r="K29">
            <v>1</v>
          </cell>
          <cell r="L29" t="str">
            <v>Immaterial rights</v>
          </cell>
          <cell r="O29">
            <v>1</v>
          </cell>
        </row>
        <row r="30">
          <cell r="K30">
            <v>1</v>
          </cell>
          <cell r="L30" t="str">
            <v>Capitalized development costs</v>
          </cell>
        </row>
        <row r="31">
          <cell r="G31">
            <v>1</v>
          </cell>
          <cell r="I31" t="b">
            <v>0</v>
          </cell>
          <cell r="K31">
            <v>1</v>
          </cell>
          <cell r="L31" t="str">
            <v>Goodwill</v>
          </cell>
        </row>
        <row r="32">
          <cell r="K32">
            <v>1</v>
          </cell>
          <cell r="L32" t="str">
            <v>Other intangible assets</v>
          </cell>
        </row>
        <row r="33">
          <cell r="I33" t="b">
            <v>0</v>
          </cell>
          <cell r="K33">
            <v>1</v>
          </cell>
          <cell r="L33" t="str">
            <v>Machinery and equipment</v>
          </cell>
        </row>
        <row r="34">
          <cell r="G34">
            <v>0</v>
          </cell>
          <cell r="K34">
            <v>1</v>
          </cell>
          <cell r="L34" t="str">
            <v>Buildings and structures</v>
          </cell>
        </row>
        <row r="35">
          <cell r="G35">
            <v>1</v>
          </cell>
          <cell r="K35">
            <v>1</v>
          </cell>
          <cell r="L35" t="str">
            <v>Land and water</v>
          </cell>
        </row>
        <row r="36">
          <cell r="K36">
            <v>1</v>
          </cell>
          <cell r="L36" t="str">
            <v>Other tangible assets</v>
          </cell>
        </row>
        <row r="37">
          <cell r="G37">
            <v>0</v>
          </cell>
          <cell r="K37">
            <v>1</v>
          </cell>
          <cell r="L37" t="str">
            <v>Investments in associated companies</v>
          </cell>
        </row>
        <row r="38">
          <cell r="G38">
            <v>1</v>
          </cell>
          <cell r="K38">
            <v>1</v>
          </cell>
          <cell r="L38" t="str">
            <v>Deferred tax assets</v>
          </cell>
        </row>
        <row r="39">
          <cell r="G39">
            <v>1</v>
          </cell>
          <cell r="K39">
            <v>1</v>
          </cell>
          <cell r="L39" t="str">
            <v>Long-term loans receivable</v>
          </cell>
        </row>
        <row r="40">
          <cell r="K40">
            <v>1</v>
          </cell>
          <cell r="L40" t="str">
            <v>Other investments</v>
          </cell>
        </row>
        <row r="41">
          <cell r="G41">
            <v>100</v>
          </cell>
        </row>
        <row r="42">
          <cell r="G42" t="str">
            <v>2110</v>
          </cell>
          <cell r="K42">
            <v>1</v>
          </cell>
          <cell r="N42">
            <v>1</v>
          </cell>
        </row>
        <row r="43">
          <cell r="G43">
            <v>1</v>
          </cell>
          <cell r="K43">
            <v>2</v>
          </cell>
          <cell r="N43">
            <v>1</v>
          </cell>
        </row>
        <row r="44">
          <cell r="G44">
            <v>1</v>
          </cell>
          <cell r="K44">
            <v>3</v>
          </cell>
          <cell r="N44">
            <v>1</v>
          </cell>
        </row>
        <row r="45">
          <cell r="K45">
            <v>4</v>
          </cell>
          <cell r="N45">
            <v>1</v>
          </cell>
        </row>
        <row r="46">
          <cell r="G46">
            <v>100</v>
          </cell>
          <cell r="K46">
            <v>5</v>
          </cell>
          <cell r="N46">
            <v>1</v>
          </cell>
        </row>
        <row r="47">
          <cell r="G47" t="str">
            <v>2110</v>
          </cell>
          <cell r="K47">
            <v>6</v>
          </cell>
          <cell r="N47">
            <v>1</v>
          </cell>
        </row>
        <row r="48">
          <cell r="G48">
            <v>1</v>
          </cell>
          <cell r="K48">
            <v>1</v>
          </cell>
          <cell r="N48" t="str">
            <v>12/2011</v>
          </cell>
        </row>
        <row r="49">
          <cell r="G49">
            <v>1</v>
          </cell>
          <cell r="K49">
            <v>2</v>
          </cell>
          <cell r="N49" t="str">
            <v>12/2011</v>
          </cell>
        </row>
        <row r="50">
          <cell r="G50">
            <v>1</v>
          </cell>
          <cell r="K50">
            <v>3</v>
          </cell>
          <cell r="N50" t="str">
            <v>12/2011</v>
          </cell>
        </row>
        <row r="51">
          <cell r="K51">
            <v>4</v>
          </cell>
          <cell r="N51" t="str">
            <v>12/2011</v>
          </cell>
        </row>
        <row r="52">
          <cell r="K52">
            <v>5</v>
          </cell>
          <cell r="N52" t="str">
            <v>12/2011</v>
          </cell>
        </row>
        <row r="53">
          <cell r="G53">
            <v>0</v>
          </cell>
          <cell r="K53">
            <v>6</v>
          </cell>
          <cell r="N53" t="str">
            <v>12/2011</v>
          </cell>
        </row>
        <row r="54">
          <cell r="G54">
            <v>0</v>
          </cell>
          <cell r="K54">
            <v>1</v>
          </cell>
        </row>
        <row r="55">
          <cell r="K55">
            <v>2</v>
          </cell>
        </row>
        <row r="56">
          <cell r="K56">
            <v>3</v>
          </cell>
        </row>
        <row r="57">
          <cell r="G57">
            <v>0</v>
          </cell>
          <cell r="K57">
            <v>4</v>
          </cell>
        </row>
        <row r="58">
          <cell r="K58">
            <v>5</v>
          </cell>
        </row>
        <row r="59">
          <cell r="K59">
            <v>6</v>
          </cell>
        </row>
        <row r="60">
          <cell r="K60">
            <v>1</v>
          </cell>
        </row>
        <row r="61">
          <cell r="K61">
            <v>2</v>
          </cell>
        </row>
        <row r="62">
          <cell r="K62">
            <v>3</v>
          </cell>
        </row>
        <row r="63">
          <cell r="K63">
            <v>4</v>
          </cell>
        </row>
        <row r="64">
          <cell r="K64">
            <v>5</v>
          </cell>
        </row>
        <row r="65">
          <cell r="K65">
            <v>6</v>
          </cell>
        </row>
        <row r="66">
          <cell r="K66">
            <v>1</v>
          </cell>
        </row>
        <row r="67">
          <cell r="K67">
            <v>2</v>
          </cell>
        </row>
        <row r="68">
          <cell r="K68">
            <v>3</v>
          </cell>
        </row>
        <row r="69">
          <cell r="K69">
            <v>4</v>
          </cell>
        </row>
        <row r="70">
          <cell r="G70">
            <v>0</v>
          </cell>
          <cell r="K70">
            <v>5</v>
          </cell>
        </row>
        <row r="71">
          <cell r="G71">
            <v>0</v>
          </cell>
          <cell r="K71">
            <v>6</v>
          </cell>
        </row>
        <row r="122">
          <cell r="F122">
            <v>0.17131341124464727</v>
          </cell>
        </row>
        <row r="124">
          <cell r="F124">
            <v>0.17131341124484489</v>
          </cell>
        </row>
        <row r="173">
          <cell r="F173">
            <v>0.17131341124464727</v>
          </cell>
        </row>
        <row r="175">
          <cell r="F175">
            <v>0.17131341124484489</v>
          </cell>
        </row>
      </sheetData>
      <sheetData sheetId="15">
        <row r="2">
          <cell r="B2">
            <v>0</v>
          </cell>
        </row>
      </sheetData>
      <sheetData sheetId="16">
        <row r="12">
          <cell r="F12" t="str">
            <v>Residual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 DSO, PPZ"/>
      <sheetName val="MP PZP"/>
      <sheetName val="List1"/>
      <sheetName val="KPI"/>
    </sheetNames>
    <definedNames>
      <definedName name="Header1" refersTo="#ODKAZ!"/>
    </defined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Instructions"/>
      <sheetName val="Checks"/>
      <sheetName val="Controls"/>
      <sheetName val="Working sheets&gt;&gt;&gt;"/>
      <sheetName val="Inputs"/>
      <sheetName val="Investment Scenario_NPV"/>
      <sheetName val="Status quo Scenario_NPV"/>
      <sheetName val="Accelerated Depreciation"/>
      <sheetName val="Provided by client&gt;&gt;&gt;"/>
      <sheetName val="CAPEX,OPEX,DEPR-EXISTIN"/>
      <sheetName val="CAPEX_OPEX_NEW"/>
      <sheetName val="REPEX,OPEX, RAB -exist.cap_NEW"/>
      <sheetName val="Výkaz aktiv a změn aktiv"/>
      <sheetName val="Výkaz investičních výdajů"/>
      <sheetName val="Výkaz souhrnu investičních akcí"/>
      <sheetName val="Výkaz hospodářského výsledku"/>
      <sheetName val="Výkaz nákladů"/>
    </sheetNames>
    <sheetDataSet>
      <sheetData sheetId="0" refreshError="1"/>
      <sheetData sheetId="1" refreshError="1"/>
      <sheetData sheetId="2" refreshError="1"/>
      <sheetData sheetId="3">
        <row r="12">
          <cell r="F12">
            <v>0.01</v>
          </cell>
        </row>
      </sheetData>
      <sheetData sheetId="4">
        <row r="5">
          <cell r="H5">
            <v>41640</v>
          </cell>
        </row>
      </sheetData>
      <sheetData sheetId="5" refreshError="1"/>
      <sheetData sheetId="6">
        <row r="66">
          <cell r="F66">
            <v>7.0314393480192625E-2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Yield Curves"/>
      <sheetName val="Sector &amp; Historical"/>
      <sheetName val="Currency &amp; Rating"/>
      <sheetName val="Summary Transparency"/>
      <sheetName val="Issuer Transparency"/>
      <sheetName val="Full Curve Transparency"/>
    </sheetNames>
    <sheetDataSet>
      <sheetData sheetId="0" refreshError="1"/>
      <sheetData sheetId="1" refreshError="1"/>
      <sheetData sheetId="2">
        <row r="42">
          <cell r="AX42">
            <v>-1.34E-3</v>
          </cell>
          <cell r="BS42">
            <v>-8.5999999999999998E-4</v>
          </cell>
        </row>
        <row r="43">
          <cell r="AX43">
            <v>-1.1900000000000001E-3</v>
          </cell>
          <cell r="BS43">
            <v>-7.1000000000000002E-4</v>
          </cell>
        </row>
        <row r="44">
          <cell r="AX44">
            <v>-9.3999999999999997E-4</v>
          </cell>
          <cell r="BS44">
            <v>-4.8000000000000001E-4</v>
          </cell>
        </row>
        <row r="45">
          <cell r="AX45">
            <v>-6.8000000000000005E-4</v>
          </cell>
          <cell r="BS45">
            <v>-2.3000000000000001E-4</v>
          </cell>
        </row>
        <row r="46">
          <cell r="AX46">
            <v>-4.0000000000000002E-4</v>
          </cell>
          <cell r="BS46">
            <v>3.0000000000000001E-5</v>
          </cell>
        </row>
        <row r="47">
          <cell r="AX47">
            <v>8.4000000000000003E-4</v>
          </cell>
          <cell r="BS47">
            <v>1.24E-3</v>
          </cell>
        </row>
        <row r="48">
          <cell r="AX48">
            <v>2.2799999999999999E-3</v>
          </cell>
          <cell r="BS48">
            <v>2.6900000000000001E-3</v>
          </cell>
        </row>
        <row r="49">
          <cell r="AX49">
            <v>3.8800000000000002E-3</v>
          </cell>
          <cell r="BS49">
            <v>4.4900000000000001E-3</v>
          </cell>
        </row>
        <row r="50">
          <cell r="AX50">
            <v>5.6100000000000004E-3</v>
          </cell>
          <cell r="BS50">
            <v>6.45E-3</v>
          </cell>
        </row>
        <row r="51">
          <cell r="AX51">
            <v>7.3800000000000003E-3</v>
          </cell>
          <cell r="BS51">
            <v>8.4399999999999996E-3</v>
          </cell>
        </row>
        <row r="52">
          <cell r="AX52">
            <v>9.1800000000000007E-3</v>
          </cell>
          <cell r="BS52">
            <v>1.039E-2</v>
          </cell>
        </row>
        <row r="53">
          <cell r="AX53">
            <v>1.0970000000000001E-2</v>
          </cell>
          <cell r="BS53">
            <v>1.226E-2</v>
          </cell>
        </row>
        <row r="54">
          <cell r="AX54">
            <v>1.269E-2</v>
          </cell>
          <cell r="BS54">
            <v>1.404E-2</v>
          </cell>
        </row>
        <row r="55">
          <cell r="AX55">
            <v>1.427E-2</v>
          </cell>
          <cell r="BS55">
            <v>1.566E-2</v>
          </cell>
        </row>
        <row r="56">
          <cell r="AX56">
            <v>1.5699999999999999E-2</v>
          </cell>
          <cell r="BS56">
            <v>1.7129999999999999E-2</v>
          </cell>
        </row>
        <row r="57">
          <cell r="AX57">
            <v>1.6990000000000002E-2</v>
          </cell>
          <cell r="BS57">
            <v>1.8460000000000001E-2</v>
          </cell>
        </row>
        <row r="58">
          <cell r="AX58">
            <v>1.8120000000000001E-2</v>
          </cell>
          <cell r="BS58">
            <v>1.966E-2</v>
          </cell>
        </row>
        <row r="59">
          <cell r="AX59">
            <v>1.9109999999999999E-2</v>
          </cell>
          <cell r="BS59">
            <v>2.0709999999999999E-2</v>
          </cell>
        </row>
        <row r="60">
          <cell r="AX60">
            <v>1.9970000000000002E-2</v>
          </cell>
          <cell r="BS60">
            <v>2.162E-2</v>
          </cell>
        </row>
        <row r="61">
          <cell r="AX61">
            <v>2.069E-2</v>
          </cell>
          <cell r="BS61">
            <v>2.239E-2</v>
          </cell>
        </row>
        <row r="62">
          <cell r="AX62">
            <v>2.1309999999999999E-2</v>
          </cell>
          <cell r="BS62">
            <v>2.3040000000000001E-2</v>
          </cell>
        </row>
        <row r="63">
          <cell r="AX63">
            <v>2.1829999999999999E-2</v>
          </cell>
          <cell r="BS63">
            <v>2.358E-2</v>
          </cell>
        </row>
        <row r="64">
          <cell r="AX64">
            <v>2.2259999999999999E-2</v>
          </cell>
          <cell r="BS64">
            <v>2.402E-2</v>
          </cell>
        </row>
        <row r="65">
          <cell r="AX65">
            <v>2.2620000000000001E-2</v>
          </cell>
          <cell r="BS65">
            <v>2.4369999999999999E-2</v>
          </cell>
        </row>
        <row r="66">
          <cell r="AX66">
            <v>2.291E-2</v>
          </cell>
          <cell r="BS66">
            <v>2.4639999999999999E-2</v>
          </cell>
        </row>
        <row r="67">
          <cell r="AX67">
            <v>2.3140000000000001E-2</v>
          </cell>
          <cell r="BS67">
            <v>2.4830000000000001E-2</v>
          </cell>
        </row>
        <row r="68">
          <cell r="AX68">
            <v>2.333E-2</v>
          </cell>
          <cell r="BS68">
            <v>2.4969999999999999E-2</v>
          </cell>
        </row>
        <row r="69">
          <cell r="AX69">
            <v>2.3480000000000001E-2</v>
          </cell>
          <cell r="BS69">
            <v>2.5069999999999999E-2</v>
          </cell>
        </row>
        <row r="70">
          <cell r="AX70">
            <v>2.3609999999999999E-2</v>
          </cell>
          <cell r="BS70">
            <v>2.5139999999999999E-2</v>
          </cell>
        </row>
        <row r="71">
          <cell r="AX71">
            <v>2.3709999999999998E-2</v>
          </cell>
          <cell r="BS71">
            <v>2.5180000000000001E-2</v>
          </cell>
        </row>
        <row r="72">
          <cell r="AX72">
            <v>2.3789999999999999E-2</v>
          </cell>
          <cell r="BS72">
            <v>2.52E-2</v>
          </cell>
        </row>
        <row r="73">
          <cell r="AX73">
            <v>2.3859999999999999E-2</v>
          </cell>
          <cell r="BS73">
            <v>2.52E-2</v>
          </cell>
        </row>
        <row r="74">
          <cell r="AX74">
            <v>2.3910000000000001E-2</v>
          </cell>
          <cell r="BS74">
            <v>2.52E-2</v>
          </cell>
        </row>
        <row r="75">
          <cell r="AX75">
            <v>2.3959999999999999E-2</v>
          </cell>
          <cell r="BS75">
            <v>2.5190000000000001E-2</v>
          </cell>
        </row>
      </sheetData>
      <sheetData sheetId="3">
        <row r="43">
          <cell r="AX43">
            <v>-2.5000000000000001E-4</v>
          </cell>
          <cell r="BS43">
            <v>3.2299999999999998E-3</v>
          </cell>
        </row>
        <row r="44">
          <cell r="AX44">
            <v>-8.0000000000000007E-5</v>
          </cell>
          <cell r="BS44">
            <v>3.4199999999999999E-3</v>
          </cell>
        </row>
        <row r="45">
          <cell r="AX45">
            <v>1.8000000000000001E-4</v>
          </cell>
          <cell r="BS45">
            <v>3.7100000000000002E-3</v>
          </cell>
        </row>
        <row r="46">
          <cell r="AX46">
            <v>4.6000000000000001E-4</v>
          </cell>
          <cell r="BS46">
            <v>4.0200000000000001E-3</v>
          </cell>
        </row>
        <row r="47">
          <cell r="AX47">
            <v>7.5000000000000002E-4</v>
          </cell>
          <cell r="BS47">
            <v>4.3499999999999997E-3</v>
          </cell>
        </row>
        <row r="48">
          <cell r="AX48">
            <v>2.0600000000000002E-3</v>
          </cell>
          <cell r="BS48">
            <v>5.79E-3</v>
          </cell>
        </row>
        <row r="49">
          <cell r="AX49">
            <v>3.5599999999999998E-3</v>
          </cell>
          <cell r="BS49">
            <v>7.45E-3</v>
          </cell>
        </row>
        <row r="50">
          <cell r="AX50">
            <v>5.2100000000000002E-3</v>
          </cell>
          <cell r="BS50">
            <v>9.4500000000000001E-3</v>
          </cell>
        </row>
        <row r="51">
          <cell r="AX51">
            <v>6.9899999999999997E-3</v>
          </cell>
          <cell r="BS51">
            <v>1.159E-2</v>
          </cell>
        </row>
        <row r="52">
          <cell r="AX52">
            <v>8.8100000000000001E-3</v>
          </cell>
          <cell r="BS52">
            <v>1.376E-2</v>
          </cell>
        </row>
        <row r="53">
          <cell r="AX53">
            <v>1.065E-2</v>
          </cell>
          <cell r="BS53">
            <v>1.5879999999999998E-2</v>
          </cell>
        </row>
        <row r="54">
          <cell r="AX54">
            <v>1.248E-2</v>
          </cell>
          <cell r="BS54">
            <v>1.7899999999999999E-2</v>
          </cell>
        </row>
        <row r="55">
          <cell r="AX55">
            <v>1.4239999999999999E-2</v>
          </cell>
          <cell r="BS55">
            <v>1.9810000000000001E-2</v>
          </cell>
        </row>
        <row r="56">
          <cell r="AX56">
            <v>1.585E-2</v>
          </cell>
          <cell r="BS56">
            <v>2.1559999999999999E-2</v>
          </cell>
        </row>
        <row r="57">
          <cell r="AX57">
            <v>1.7319999999999999E-2</v>
          </cell>
          <cell r="BS57">
            <v>2.315E-2</v>
          </cell>
        </row>
        <row r="58">
          <cell r="AX58">
            <v>1.8630000000000001E-2</v>
          </cell>
          <cell r="BS58">
            <v>2.4590000000000001E-2</v>
          </cell>
        </row>
        <row r="59">
          <cell r="AX59">
            <v>1.9789999999999999E-2</v>
          </cell>
          <cell r="BS59">
            <v>2.588E-2</v>
          </cell>
        </row>
        <row r="60">
          <cell r="AX60">
            <v>2.0799999999999999E-2</v>
          </cell>
          <cell r="BS60">
            <v>2.7019999999999999E-2</v>
          </cell>
        </row>
        <row r="61">
          <cell r="AX61">
            <v>2.1680000000000001E-2</v>
          </cell>
          <cell r="BS61">
            <v>2.8000000000000001E-2</v>
          </cell>
        </row>
        <row r="62">
          <cell r="AX62">
            <v>2.2419999999999999E-2</v>
          </cell>
          <cell r="BS62">
            <v>2.8840000000000001E-2</v>
          </cell>
        </row>
        <row r="63">
          <cell r="AX63">
            <v>2.3050000000000001E-2</v>
          </cell>
          <cell r="BS63">
            <v>2.955E-2</v>
          </cell>
        </row>
        <row r="64">
          <cell r="AX64">
            <v>2.358E-2</v>
          </cell>
          <cell r="BS64">
            <v>3.015E-2</v>
          </cell>
        </row>
        <row r="65">
          <cell r="AX65">
            <v>2.4029999999999999E-2</v>
          </cell>
          <cell r="BS65">
            <v>3.0630000000000001E-2</v>
          </cell>
        </row>
        <row r="66">
          <cell r="AX66">
            <v>2.4400000000000002E-2</v>
          </cell>
          <cell r="BS66">
            <v>3.1019999999999999E-2</v>
          </cell>
        </row>
        <row r="67">
          <cell r="AX67">
            <v>2.47E-2</v>
          </cell>
          <cell r="BS67">
            <v>3.1309999999999998E-2</v>
          </cell>
        </row>
        <row r="68">
          <cell r="AX68">
            <v>2.494E-2</v>
          </cell>
          <cell r="BS68">
            <v>3.1539999999999999E-2</v>
          </cell>
        </row>
        <row r="69">
          <cell r="AX69">
            <v>2.513E-2</v>
          </cell>
          <cell r="BS69">
            <v>3.1699999999999999E-2</v>
          </cell>
        </row>
        <row r="70">
          <cell r="AX70">
            <v>2.529E-2</v>
          </cell>
          <cell r="BS70">
            <v>3.1809999999999998E-2</v>
          </cell>
        </row>
        <row r="71">
          <cell r="AX71">
            <v>2.5420000000000002E-2</v>
          </cell>
          <cell r="BS71">
            <v>3.1890000000000002E-2</v>
          </cell>
        </row>
        <row r="72">
          <cell r="AX72">
            <v>2.5520000000000001E-2</v>
          </cell>
          <cell r="BS72">
            <v>3.1940000000000003E-2</v>
          </cell>
        </row>
        <row r="73">
          <cell r="AX73">
            <v>2.5600000000000001E-2</v>
          </cell>
          <cell r="BS73">
            <v>3.1969999999999998E-2</v>
          </cell>
        </row>
        <row r="74">
          <cell r="AX74">
            <v>2.5669999999999998E-2</v>
          </cell>
          <cell r="BS74">
            <v>3.1980000000000001E-2</v>
          </cell>
        </row>
        <row r="75">
          <cell r="AX75">
            <v>2.5729999999999999E-2</v>
          </cell>
          <cell r="BS75">
            <v>3.1980000000000001E-2</v>
          </cell>
        </row>
        <row r="76">
          <cell r="AX76">
            <v>2.5780000000000001E-2</v>
          </cell>
          <cell r="BS76">
            <v>3.1969999999999998E-2</v>
          </cell>
        </row>
      </sheetData>
      <sheetData sheetId="4">
        <row r="78">
          <cell r="AZ78">
            <v>1.5140000000000001E-2</v>
          </cell>
          <cell r="CR78">
            <v>4.3630000000000002E-2</v>
          </cell>
          <cell r="CS78">
            <v>1.8450000000000001E-2</v>
          </cell>
        </row>
        <row r="79">
          <cell r="AZ79">
            <v>1.546E-2</v>
          </cell>
          <cell r="CR79">
            <v>4.394E-2</v>
          </cell>
          <cell r="CS79">
            <v>1.814E-2</v>
          </cell>
        </row>
        <row r="80">
          <cell r="AZ80">
            <v>1.5990000000000001E-2</v>
          </cell>
          <cell r="CR80">
            <v>4.3619999999999999E-2</v>
          </cell>
          <cell r="CS80">
            <v>1.8329999999999999E-2</v>
          </cell>
        </row>
        <row r="81">
          <cell r="AZ81">
            <v>1.6570000000000001E-2</v>
          </cell>
          <cell r="CR81">
            <v>4.3630000000000002E-2</v>
          </cell>
          <cell r="CS81">
            <v>1.8200000000000001E-2</v>
          </cell>
        </row>
        <row r="82">
          <cell r="AZ82">
            <v>1.721E-2</v>
          </cell>
          <cell r="CR82">
            <v>4.3770000000000003E-2</v>
          </cell>
          <cell r="CS82">
            <v>1.8409999999999999E-2</v>
          </cell>
        </row>
        <row r="83">
          <cell r="AZ83">
            <v>2.0230000000000001E-2</v>
          </cell>
          <cell r="CR83">
            <v>4.3749999999999997E-2</v>
          </cell>
          <cell r="CS83">
            <v>1.831E-2</v>
          </cell>
        </row>
        <row r="84">
          <cell r="AZ84">
            <v>2.3630000000000002E-2</v>
          </cell>
          <cell r="CR84">
            <v>4.394E-2</v>
          </cell>
          <cell r="CS84">
            <v>1.8159999999999999E-2</v>
          </cell>
        </row>
        <row r="85">
          <cell r="AZ85">
            <v>2.6409999999999999E-2</v>
          </cell>
          <cell r="CR85">
            <v>4.3929999999999997E-2</v>
          </cell>
          <cell r="CS85">
            <v>1.873E-2</v>
          </cell>
        </row>
        <row r="86">
          <cell r="AZ86">
            <v>2.8819999999999998E-2</v>
          </cell>
          <cell r="CR86">
            <v>4.444E-2</v>
          </cell>
          <cell r="CS86">
            <v>1.848E-2</v>
          </cell>
        </row>
        <row r="87">
          <cell r="AZ87">
            <v>3.0929999999999999E-2</v>
          </cell>
          <cell r="CR87">
            <v>4.4659999999999998E-2</v>
          </cell>
          <cell r="CS87">
            <v>1.8679999999999999E-2</v>
          </cell>
        </row>
        <row r="88">
          <cell r="AZ88">
            <v>3.2809999999999999E-2</v>
          </cell>
          <cell r="CR88">
            <v>4.5269999999999998E-2</v>
          </cell>
          <cell r="CS88">
            <v>1.8679999999999999E-2</v>
          </cell>
        </row>
        <row r="89">
          <cell r="AZ89">
            <v>3.4520000000000002E-2</v>
          </cell>
          <cell r="CR89">
            <v>4.5499999999999999E-2</v>
          </cell>
          <cell r="CS89">
            <v>1.857E-2</v>
          </cell>
        </row>
        <row r="90">
          <cell r="AZ90">
            <v>3.61E-2</v>
          </cell>
          <cell r="CR90">
            <v>4.5670000000000002E-2</v>
          </cell>
          <cell r="CS90">
            <v>1.8509999999999999E-2</v>
          </cell>
        </row>
        <row r="91">
          <cell r="AZ91">
            <v>3.7510000000000002E-2</v>
          </cell>
          <cell r="CR91">
            <v>4.4990000000000002E-2</v>
          </cell>
          <cell r="CS91">
            <v>1.7149999999999999E-2</v>
          </cell>
        </row>
        <row r="92">
          <cell r="AZ92">
            <v>3.8789999999999998E-2</v>
          </cell>
          <cell r="CR92">
            <v>4.5830000000000003E-2</v>
          </cell>
          <cell r="CS92">
            <v>1.8290000000000001E-2</v>
          </cell>
        </row>
        <row r="93">
          <cell r="AZ93">
            <v>3.993E-2</v>
          </cell>
          <cell r="CR93">
            <v>4.598E-2</v>
          </cell>
          <cell r="CS93">
            <v>1.84E-2</v>
          </cell>
        </row>
        <row r="94">
          <cell r="AZ94">
            <v>4.0930000000000001E-2</v>
          </cell>
          <cell r="CR94">
            <v>4.5990000000000003E-2</v>
          </cell>
          <cell r="CS94">
            <v>1.8409999999999999E-2</v>
          </cell>
        </row>
        <row r="95">
          <cell r="AZ95">
            <v>4.181E-2</v>
          </cell>
          <cell r="CR95">
            <v>4.623E-2</v>
          </cell>
          <cell r="CS95">
            <v>1.8280000000000001E-2</v>
          </cell>
        </row>
        <row r="96">
          <cell r="AZ96">
            <v>4.258E-2</v>
          </cell>
          <cell r="CR96">
            <v>4.5999999999999999E-2</v>
          </cell>
          <cell r="CS96">
            <v>1.8380000000000001E-2</v>
          </cell>
        </row>
        <row r="97">
          <cell r="AZ97">
            <v>4.326E-2</v>
          </cell>
          <cell r="CR97">
            <v>4.6629999999999998E-2</v>
          </cell>
          <cell r="CS97">
            <v>1.8290000000000001E-2</v>
          </cell>
        </row>
        <row r="98">
          <cell r="AZ98">
            <v>4.3839999999999997E-2</v>
          </cell>
          <cell r="CR98">
            <v>4.616E-2</v>
          </cell>
          <cell r="CS98">
            <v>1.8180000000000002E-2</v>
          </cell>
        </row>
        <row r="99">
          <cell r="AZ99">
            <v>4.4350000000000001E-2</v>
          </cell>
          <cell r="CR99">
            <v>4.5420000000000002E-2</v>
          </cell>
          <cell r="CS99">
            <v>1.8089999999999998E-2</v>
          </cell>
        </row>
        <row r="100">
          <cell r="AZ100">
            <v>4.4790000000000003E-2</v>
          </cell>
          <cell r="CR100">
            <v>4.6010000000000002E-2</v>
          </cell>
          <cell r="CS100">
            <v>1.8890000000000001E-2</v>
          </cell>
        </row>
        <row r="101">
          <cell r="AZ101">
            <v>4.5150000000000003E-2</v>
          </cell>
          <cell r="CR101">
            <v>4.641E-2</v>
          </cell>
          <cell r="CS101">
            <v>1.9029999999999998E-2</v>
          </cell>
        </row>
        <row r="102">
          <cell r="AZ102">
            <v>4.5449999999999997E-2</v>
          </cell>
          <cell r="CR102">
            <v>4.6089999999999999E-2</v>
          </cell>
          <cell r="CS102">
            <v>1.8839999999999999E-2</v>
          </cell>
        </row>
        <row r="103">
          <cell r="AZ103">
            <v>4.5690000000000001E-2</v>
          </cell>
          <cell r="CR103">
            <v>4.5620000000000001E-2</v>
          </cell>
          <cell r="CS103">
            <v>1.9199999999999998E-2</v>
          </cell>
        </row>
        <row r="104">
          <cell r="AZ104">
            <v>4.5879999999999997E-2</v>
          </cell>
          <cell r="CR104">
            <v>4.4990000000000002E-2</v>
          </cell>
          <cell r="CS104">
            <v>1.9470000000000001E-2</v>
          </cell>
        </row>
        <row r="105">
          <cell r="AZ105">
            <v>4.6019999999999998E-2</v>
          </cell>
          <cell r="CR105">
            <v>4.539E-2</v>
          </cell>
          <cell r="CS105">
            <v>1.9310000000000001E-2</v>
          </cell>
        </row>
        <row r="106">
          <cell r="AZ106">
            <v>4.6129999999999997E-2</v>
          </cell>
          <cell r="CR106">
            <v>4.5229999999999999E-2</v>
          </cell>
          <cell r="CS106">
            <v>1.933E-2</v>
          </cell>
        </row>
        <row r="107">
          <cell r="AZ107">
            <v>4.6199999999999998E-2</v>
          </cell>
          <cell r="CR107">
            <v>4.548E-2</v>
          </cell>
          <cell r="CS107">
            <v>1.9460000000000002E-2</v>
          </cell>
        </row>
        <row r="108">
          <cell r="AZ108">
            <v>4.6249999999999999E-2</v>
          </cell>
          <cell r="CR108">
            <v>4.5560000000000003E-2</v>
          </cell>
          <cell r="CS108">
            <v>1.9269999999999999E-2</v>
          </cell>
        </row>
        <row r="109">
          <cell r="AZ109">
            <v>4.6280000000000002E-2</v>
          </cell>
          <cell r="CR109">
            <v>4.478E-2</v>
          </cell>
          <cell r="CS109">
            <v>1.9380000000000001E-2</v>
          </cell>
        </row>
        <row r="110">
          <cell r="AZ110">
            <v>4.6289999999999998E-2</v>
          </cell>
          <cell r="CR110">
            <v>4.4310000000000002E-2</v>
          </cell>
          <cell r="CS110">
            <v>1.966E-2</v>
          </cell>
        </row>
        <row r="111">
          <cell r="AZ111">
            <v>4.6280000000000002E-2</v>
          </cell>
          <cell r="CR111">
            <v>4.446E-2</v>
          </cell>
          <cell r="CS111">
            <v>1.95E-2</v>
          </cell>
        </row>
        <row r="112">
          <cell r="CR112">
            <v>4.4670000000000001E-2</v>
          </cell>
          <cell r="CS112">
            <v>1.9599999999999999E-2</v>
          </cell>
        </row>
        <row r="113">
          <cell r="CR113">
            <v>4.4639999999999999E-2</v>
          </cell>
          <cell r="CS113">
            <v>1.9519999999999999E-2</v>
          </cell>
        </row>
        <row r="114">
          <cell r="CR114">
            <v>4.4609999999999997E-2</v>
          </cell>
          <cell r="CS114">
            <v>1.9619999999999999E-2</v>
          </cell>
        </row>
        <row r="115">
          <cell r="CR115">
            <v>4.453E-2</v>
          </cell>
          <cell r="CS115">
            <v>1.9519999999999999E-2</v>
          </cell>
        </row>
        <row r="116">
          <cell r="CR116">
            <v>4.4389999999999999E-2</v>
          </cell>
          <cell r="CS116">
            <v>1.9120000000000002E-2</v>
          </cell>
        </row>
        <row r="117">
          <cell r="CR117">
            <v>4.4269999999999997E-2</v>
          </cell>
          <cell r="CS117">
            <v>1.924E-2</v>
          </cell>
        </row>
        <row r="118">
          <cell r="CR118">
            <v>4.3880000000000002E-2</v>
          </cell>
          <cell r="CS118">
            <v>1.9650000000000001E-2</v>
          </cell>
        </row>
        <row r="119">
          <cell r="CR119">
            <v>4.4010000000000001E-2</v>
          </cell>
          <cell r="CS119">
            <v>1.933E-2</v>
          </cell>
        </row>
        <row r="120">
          <cell r="CR120">
            <v>4.4319999999999998E-2</v>
          </cell>
          <cell r="CS120">
            <v>1.9210000000000001E-2</v>
          </cell>
        </row>
        <row r="121">
          <cell r="CR121">
            <v>4.3630000000000002E-2</v>
          </cell>
          <cell r="CS121">
            <v>1.907E-2</v>
          </cell>
        </row>
        <row r="122">
          <cell r="CR122">
            <v>4.3020000000000003E-2</v>
          </cell>
          <cell r="CS122">
            <v>1.9179999999999999E-2</v>
          </cell>
        </row>
        <row r="123">
          <cell r="CR123">
            <v>4.0899999999999999E-2</v>
          </cell>
          <cell r="CS123">
            <v>1.9630000000000002E-2</v>
          </cell>
        </row>
        <row r="124">
          <cell r="CR124">
            <v>4.0910000000000002E-2</v>
          </cell>
          <cell r="CS124">
            <v>1.9970000000000002E-2</v>
          </cell>
        </row>
        <row r="125">
          <cell r="CR125">
            <v>4.0849999999999997E-2</v>
          </cell>
          <cell r="CS125">
            <v>2.026E-2</v>
          </cell>
        </row>
        <row r="126">
          <cell r="CR126">
            <v>4.1239999999999999E-2</v>
          </cell>
          <cell r="CS126">
            <v>2.019E-2</v>
          </cell>
        </row>
        <row r="127">
          <cell r="CR127">
            <v>4.088E-2</v>
          </cell>
          <cell r="CS127">
            <v>2.0080000000000001E-2</v>
          </cell>
        </row>
        <row r="128">
          <cell r="CR128">
            <v>4.1070000000000002E-2</v>
          </cell>
          <cell r="CS128">
            <v>2.0160000000000001E-2</v>
          </cell>
        </row>
        <row r="129">
          <cell r="CR129">
            <v>4.0849999999999997E-2</v>
          </cell>
          <cell r="CS129">
            <v>1.9980000000000001E-2</v>
          </cell>
        </row>
        <row r="130">
          <cell r="CR130">
            <v>4.1160000000000002E-2</v>
          </cell>
          <cell r="CS130">
            <v>1.9949999999999999E-2</v>
          </cell>
        </row>
        <row r="131">
          <cell r="CR131">
            <v>4.0689999999999997E-2</v>
          </cell>
          <cell r="CS131">
            <v>1.9689999999999999E-2</v>
          </cell>
        </row>
        <row r="132">
          <cell r="CR132">
            <v>4.0079999999999998E-2</v>
          </cell>
          <cell r="CS132">
            <v>1.9820000000000001E-2</v>
          </cell>
        </row>
        <row r="133">
          <cell r="CR133">
            <v>3.9669999999999997E-2</v>
          </cell>
          <cell r="CS133">
            <v>1.9820000000000001E-2</v>
          </cell>
        </row>
        <row r="134">
          <cell r="CR134">
            <v>3.9620000000000002E-2</v>
          </cell>
          <cell r="CS134">
            <v>1.9709999999999998E-2</v>
          </cell>
        </row>
        <row r="135">
          <cell r="CR135">
            <v>3.9570000000000001E-2</v>
          </cell>
          <cell r="CS135">
            <v>1.992E-2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showGridLines="0" tabSelected="1" zoomScaleNormal="100" workbookViewId="0">
      <selection sqref="A1:I1"/>
    </sheetView>
  </sheetViews>
  <sheetFormatPr defaultColWidth="9.140625" defaultRowHeight="12.75"/>
  <cols>
    <col min="1" max="1" width="29.140625" style="172" customWidth="1"/>
    <col min="2" max="2" width="16.140625" style="172" customWidth="1"/>
    <col min="3" max="3" width="15.7109375" style="172" customWidth="1"/>
    <col min="4" max="4" width="8.42578125" style="172" customWidth="1"/>
    <col min="5" max="5" width="19.28515625" style="172" customWidth="1"/>
    <col min="6" max="6" width="5.5703125" style="172" customWidth="1"/>
    <col min="7" max="7" width="28.85546875" style="172" customWidth="1"/>
    <col min="8" max="8" width="2.7109375" style="172" customWidth="1"/>
    <col min="9" max="9" width="8.42578125" style="172" customWidth="1"/>
    <col min="10" max="16384" width="9.140625" style="172"/>
  </cols>
  <sheetData>
    <row r="1" spans="1:9" ht="31.5" customHeight="1">
      <c r="A1" s="421" t="s">
        <v>106</v>
      </c>
      <c r="B1" s="422"/>
      <c r="C1" s="422"/>
      <c r="D1" s="422"/>
      <c r="E1" s="422"/>
      <c r="F1" s="422"/>
      <c r="G1" s="422"/>
      <c r="H1" s="422"/>
      <c r="I1" s="422"/>
    </row>
    <row r="2" spans="1:9" ht="12" customHeight="1" thickBot="1">
      <c r="A2" s="11"/>
      <c r="B2" s="11"/>
      <c r="C2" s="11"/>
      <c r="D2" s="11"/>
      <c r="E2" s="11"/>
      <c r="F2" s="11"/>
      <c r="G2" s="11"/>
      <c r="H2" s="11"/>
      <c r="I2" s="11"/>
    </row>
    <row r="3" spans="1:9" ht="45" customHeight="1" thickBot="1">
      <c r="A3" s="12" t="s">
        <v>11</v>
      </c>
      <c r="B3" s="418"/>
      <c r="C3" s="419"/>
      <c r="D3" s="419"/>
      <c r="E3" s="419"/>
      <c r="F3" s="419"/>
      <c r="G3" s="419"/>
      <c r="H3" s="419"/>
      <c r="I3" s="420"/>
    </row>
    <row r="4" spans="1:9">
      <c r="A4" s="11"/>
      <c r="B4" s="13" t="s">
        <v>147</v>
      </c>
      <c r="C4" s="11"/>
      <c r="D4" s="11"/>
      <c r="E4" s="11"/>
      <c r="F4" s="11"/>
      <c r="G4" s="11"/>
      <c r="H4" s="11"/>
      <c r="I4" s="11"/>
    </row>
    <row r="5" spans="1:9" ht="13.5" thickBot="1">
      <c r="A5" s="11"/>
      <c r="B5" s="13"/>
      <c r="C5" s="11"/>
      <c r="D5" s="11"/>
      <c r="E5" s="11"/>
      <c r="F5" s="11"/>
      <c r="G5" s="11"/>
      <c r="H5" s="11"/>
      <c r="I5" s="11"/>
    </row>
    <row r="6" spans="1:9" ht="13.5" thickBot="1">
      <c r="A6" s="14" t="s">
        <v>12</v>
      </c>
      <c r="B6" s="11"/>
      <c r="C6" s="416"/>
      <c r="D6" s="417"/>
      <c r="E6" s="11"/>
      <c r="F6" s="11"/>
      <c r="G6" s="11"/>
      <c r="H6" s="11"/>
      <c r="I6" s="11"/>
    </row>
    <row r="7" spans="1:9">
      <c r="A7" s="11"/>
      <c r="B7" s="11"/>
      <c r="C7" s="13" t="s">
        <v>146</v>
      </c>
      <c r="D7" s="11"/>
      <c r="E7" s="11"/>
      <c r="F7" s="11"/>
      <c r="G7" s="11"/>
      <c r="H7" s="11"/>
      <c r="I7" s="11"/>
    </row>
    <row r="8" spans="1:9" ht="18" customHeight="1" thickBot="1">
      <c r="A8" s="11"/>
      <c r="B8" s="11"/>
      <c r="C8" s="11"/>
      <c r="D8" s="13"/>
      <c r="E8" s="11"/>
      <c r="F8" s="11"/>
      <c r="G8" s="11"/>
      <c r="H8" s="11"/>
      <c r="I8" s="11"/>
    </row>
    <row r="9" spans="1:9" ht="13.5" thickBot="1">
      <c r="A9" s="14" t="s">
        <v>13</v>
      </c>
      <c r="B9" s="15"/>
      <c r="C9" s="13" t="s">
        <v>14</v>
      </c>
      <c r="D9" s="11"/>
      <c r="E9" s="11"/>
      <c r="F9" s="11"/>
      <c r="G9" s="11"/>
      <c r="H9" s="11"/>
      <c r="I9" s="11"/>
    </row>
    <row r="10" spans="1:9" ht="13.5" thickBo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3.5" thickBot="1">
      <c r="A11" s="14" t="s">
        <v>15</v>
      </c>
      <c r="B11" s="16">
        <v>2025</v>
      </c>
      <c r="C11" s="13" t="s">
        <v>86</v>
      </c>
      <c r="D11" s="11"/>
      <c r="E11" s="11"/>
      <c r="F11" s="11"/>
      <c r="G11" s="11"/>
      <c r="H11" s="11"/>
      <c r="I11" s="11"/>
    </row>
    <row r="12" spans="1:9" ht="13.5" thickBot="1">
      <c r="A12" s="11"/>
      <c r="B12" s="11"/>
      <c r="C12" s="11"/>
      <c r="D12" s="11"/>
      <c r="E12" s="11"/>
      <c r="F12" s="11"/>
      <c r="G12" s="11"/>
      <c r="H12" s="11"/>
      <c r="I12" s="11"/>
    </row>
    <row r="13" spans="1:9" ht="13.5" thickBot="1">
      <c r="A13" s="14" t="s">
        <v>87</v>
      </c>
      <c r="B13" s="17"/>
      <c r="C13" s="11"/>
      <c r="D13" s="11"/>
      <c r="E13" s="11"/>
      <c r="F13" s="11"/>
      <c r="G13" s="11"/>
      <c r="H13" s="11"/>
      <c r="I13" s="11"/>
    </row>
    <row r="14" spans="1:9" ht="13.5" thickBot="1">
      <c r="A14" s="11"/>
      <c r="B14" s="11"/>
      <c r="C14" s="18" t="s">
        <v>16</v>
      </c>
      <c r="D14" s="11"/>
      <c r="E14" s="13" t="s">
        <v>17</v>
      </c>
      <c r="F14" s="11"/>
      <c r="G14" s="13" t="s">
        <v>18</v>
      </c>
      <c r="H14" s="11"/>
      <c r="I14" s="11"/>
    </row>
    <row r="15" spans="1:9" ht="25.5" customHeight="1" thickBot="1">
      <c r="A15" s="19"/>
      <c r="B15" s="11"/>
      <c r="C15" s="20"/>
      <c r="D15" s="21"/>
      <c r="E15" s="22"/>
      <c r="F15" s="21"/>
      <c r="G15" s="23"/>
      <c r="H15" s="11"/>
      <c r="I15" s="11"/>
    </row>
    <row r="16" spans="1:9" ht="6.75" customHeight="1">
      <c r="A16" s="173"/>
      <c r="C16" s="26"/>
      <c r="D16" s="26"/>
      <c r="E16" s="26"/>
      <c r="F16" s="26"/>
      <c r="G16" s="26"/>
    </row>
    <row r="17" spans="1:7" ht="25.5" customHeight="1">
      <c r="A17" s="173"/>
      <c r="C17" s="24"/>
      <c r="D17" s="26"/>
      <c r="E17" s="25"/>
      <c r="F17" s="26"/>
      <c r="G17" s="26"/>
    </row>
    <row r="20" spans="1:7">
      <c r="B20" s="174"/>
      <c r="E20" s="175"/>
    </row>
    <row r="21" spans="1:7">
      <c r="E21" s="175"/>
    </row>
    <row r="22" spans="1:7">
      <c r="E22" s="176"/>
    </row>
  </sheetData>
  <protectedRanges>
    <protectedRange sqref="B3 C6 B9 B13 C15 E15 G15" name="Oblast1_1"/>
  </protectedRanges>
  <mergeCells count="3">
    <mergeCell ref="C6:D6"/>
    <mergeCell ref="B3:I3"/>
    <mergeCell ref="A1:I1"/>
  </mergeCells>
  <phoneticPr fontId="12" type="noConversion"/>
  <conditionalFormatting sqref="E20:E21">
    <cfRule type="cellIs" dxfId="0" priority="1" stopIfTrue="1" operator="equal">
      <formula>"CHYBA"</formula>
    </cfRule>
  </conditionalFormatting>
  <pageMargins left="0.78740157499999996" right="0.78740157499999996" top="0.984251969" bottom="0.984251969" header="0.4921259845" footer="0.4921259845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117E-9597-45A5-A28F-4FE90F0BD1D3}">
  <dimension ref="B1:O64"/>
  <sheetViews>
    <sheetView showGridLines="0" workbookViewId="0"/>
  </sheetViews>
  <sheetFormatPr defaultColWidth="8.7109375" defaultRowHeight="15"/>
  <cols>
    <col min="1" max="1" width="2.85546875" style="389" customWidth="1"/>
    <col min="2" max="16384" width="8.7109375" style="389"/>
  </cols>
  <sheetData>
    <row r="1" spans="2:15" ht="15.75" thickBot="1"/>
    <row r="2" spans="2:15" ht="15.75" thickBot="1">
      <c r="B2" s="390" t="s">
        <v>148</v>
      </c>
      <c r="I2" s="391" t="s">
        <v>0</v>
      </c>
      <c r="J2" s="423"/>
      <c r="K2" s="424"/>
      <c r="L2" s="392" t="s">
        <v>149</v>
      </c>
      <c r="M2" s="393">
        <f>Identifikace!$B$11</f>
        <v>2025</v>
      </c>
      <c r="O2" s="415" t="s">
        <v>153</v>
      </c>
    </row>
    <row r="3" spans="2:15">
      <c r="O3" s="415" t="s">
        <v>151</v>
      </c>
    </row>
    <row r="4" spans="2:15">
      <c r="B4" s="394"/>
      <c r="C4" s="394"/>
      <c r="D4" s="394"/>
      <c r="E4" s="394"/>
      <c r="F4" s="394"/>
      <c r="G4" s="395"/>
      <c r="H4" s="394"/>
      <c r="I4" s="394"/>
      <c r="J4" s="394"/>
      <c r="K4" s="394"/>
      <c r="O4" s="415" t="s">
        <v>152</v>
      </c>
    </row>
    <row r="5" spans="2:15">
      <c r="B5" s="396"/>
      <c r="C5" s="397"/>
      <c r="D5" s="397"/>
      <c r="E5" s="397"/>
      <c r="F5" s="397"/>
      <c r="G5" s="397"/>
      <c r="H5" s="397"/>
      <c r="I5" s="397"/>
      <c r="J5" s="397"/>
      <c r="K5" s="398"/>
      <c r="O5" s="415" t="s">
        <v>154</v>
      </c>
    </row>
    <row r="6" spans="2:15">
      <c r="B6" s="399"/>
      <c r="C6" s="400"/>
      <c r="D6" s="400"/>
      <c r="E6" s="400"/>
      <c r="F6" s="400"/>
      <c r="G6" s="400"/>
      <c r="H6" s="400"/>
      <c r="I6" s="400"/>
      <c r="J6" s="400"/>
      <c r="K6" s="401"/>
    </row>
    <row r="7" spans="2:15">
      <c r="B7" s="399"/>
      <c r="C7" s="400"/>
      <c r="D7" s="400"/>
      <c r="E7" s="400"/>
      <c r="F7" s="400"/>
      <c r="G7" s="400"/>
      <c r="H7" s="400"/>
      <c r="I7" s="400"/>
      <c r="J7" s="400"/>
      <c r="K7" s="401"/>
    </row>
    <row r="8" spans="2:15">
      <c r="B8" s="399"/>
      <c r="C8" s="400"/>
      <c r="D8" s="400"/>
      <c r="E8" s="400"/>
      <c r="F8" s="400"/>
      <c r="G8" s="400"/>
      <c r="H8" s="400"/>
      <c r="I8" s="400"/>
      <c r="J8" s="400"/>
      <c r="K8" s="401"/>
    </row>
    <row r="9" spans="2:15">
      <c r="B9" s="399"/>
      <c r="C9" s="400"/>
      <c r="D9" s="400"/>
      <c r="E9" s="400"/>
      <c r="F9" s="400"/>
      <c r="G9" s="400"/>
      <c r="H9" s="400"/>
      <c r="I9" s="400"/>
      <c r="J9" s="400"/>
      <c r="K9" s="401"/>
    </row>
    <row r="10" spans="2:15">
      <c r="B10" s="399"/>
      <c r="C10" s="400"/>
      <c r="D10" s="400"/>
      <c r="E10" s="400"/>
      <c r="F10" s="400"/>
      <c r="G10" s="400"/>
      <c r="H10" s="400"/>
      <c r="I10" s="400"/>
      <c r="J10" s="400"/>
      <c r="K10" s="401"/>
    </row>
    <row r="11" spans="2:15">
      <c r="B11" s="399"/>
      <c r="C11" s="400"/>
      <c r="D11" s="400"/>
      <c r="E11" s="400"/>
      <c r="F11" s="400"/>
      <c r="G11" s="400"/>
      <c r="H11" s="400"/>
      <c r="I11" s="400"/>
      <c r="J11" s="400"/>
      <c r="K11" s="401"/>
    </row>
    <row r="12" spans="2:15">
      <c r="B12" s="399"/>
      <c r="C12" s="400"/>
      <c r="D12" s="400"/>
      <c r="E12" s="400"/>
      <c r="F12" s="400"/>
      <c r="G12" s="400"/>
      <c r="H12" s="400"/>
      <c r="I12" s="400"/>
      <c r="J12" s="400"/>
      <c r="K12" s="401"/>
    </row>
    <row r="13" spans="2:15">
      <c r="B13" s="399"/>
      <c r="C13" s="400"/>
      <c r="D13" s="400"/>
      <c r="E13" s="400"/>
      <c r="F13" s="400"/>
      <c r="G13" s="400"/>
      <c r="H13" s="400"/>
      <c r="I13" s="400"/>
      <c r="J13" s="400"/>
      <c r="K13" s="401"/>
    </row>
    <row r="14" spans="2:15">
      <c r="B14" s="399"/>
      <c r="C14" s="400"/>
      <c r="D14" s="400"/>
      <c r="E14" s="400"/>
      <c r="F14" s="400"/>
      <c r="G14" s="400"/>
      <c r="H14" s="400"/>
      <c r="I14" s="400"/>
      <c r="J14" s="400"/>
      <c r="K14" s="401"/>
    </row>
    <row r="15" spans="2:15">
      <c r="B15" s="402"/>
      <c r="C15" s="400"/>
      <c r="D15" s="400"/>
      <c r="E15" s="400"/>
      <c r="F15" s="400"/>
      <c r="G15" s="400"/>
      <c r="H15" s="400"/>
      <c r="I15" s="400"/>
      <c r="J15" s="400"/>
      <c r="K15" s="401"/>
    </row>
    <row r="16" spans="2:15">
      <c r="B16" s="399"/>
      <c r="C16" s="400"/>
      <c r="D16" s="400"/>
      <c r="E16" s="400"/>
      <c r="F16" s="400"/>
      <c r="G16" s="400"/>
      <c r="H16" s="400"/>
      <c r="I16" s="400"/>
      <c r="J16" s="400"/>
      <c r="K16" s="401"/>
    </row>
    <row r="17" spans="2:11">
      <c r="B17" s="399"/>
      <c r="C17" s="400"/>
      <c r="D17" s="400"/>
      <c r="E17" s="400"/>
      <c r="F17" s="400"/>
      <c r="G17" s="400"/>
      <c r="H17" s="400"/>
      <c r="I17" s="400"/>
      <c r="J17" s="400"/>
      <c r="K17" s="401"/>
    </row>
    <row r="18" spans="2:11">
      <c r="B18" s="402"/>
      <c r="C18" s="400"/>
      <c r="D18" s="400"/>
      <c r="E18" s="400"/>
      <c r="F18" s="400"/>
      <c r="G18" s="400"/>
      <c r="H18" s="400"/>
      <c r="I18" s="400"/>
      <c r="J18" s="400"/>
      <c r="K18" s="401"/>
    </row>
    <row r="19" spans="2:11">
      <c r="B19" s="399"/>
      <c r="C19" s="400"/>
      <c r="D19" s="400"/>
      <c r="E19" s="400"/>
      <c r="F19" s="400"/>
      <c r="G19" s="400"/>
      <c r="H19" s="400"/>
      <c r="I19" s="400"/>
      <c r="J19" s="400"/>
      <c r="K19" s="401"/>
    </row>
    <row r="20" spans="2:11">
      <c r="B20" s="399"/>
      <c r="C20" s="400"/>
      <c r="D20" s="400"/>
      <c r="E20" s="400"/>
      <c r="F20" s="400"/>
      <c r="G20" s="400"/>
      <c r="H20" s="400"/>
      <c r="I20" s="400"/>
      <c r="J20" s="400"/>
      <c r="K20" s="401"/>
    </row>
    <row r="21" spans="2:11">
      <c r="B21" s="402"/>
      <c r="C21" s="400"/>
      <c r="D21" s="400"/>
      <c r="E21" s="400"/>
      <c r="F21" s="400"/>
      <c r="G21" s="400"/>
      <c r="H21" s="400"/>
      <c r="I21" s="400"/>
      <c r="J21" s="400"/>
      <c r="K21" s="401"/>
    </row>
    <row r="22" spans="2:11">
      <c r="B22" s="399"/>
      <c r="C22" s="400"/>
      <c r="D22" s="400"/>
      <c r="E22" s="400"/>
      <c r="F22" s="400"/>
      <c r="G22" s="400"/>
      <c r="H22" s="400"/>
      <c r="I22" s="400"/>
      <c r="J22" s="400"/>
      <c r="K22" s="401"/>
    </row>
    <row r="23" spans="2:11">
      <c r="B23" s="402"/>
      <c r="C23" s="400"/>
      <c r="D23" s="400"/>
      <c r="E23" s="400"/>
      <c r="F23" s="400"/>
      <c r="G23" s="400"/>
      <c r="H23" s="400"/>
      <c r="I23" s="400"/>
      <c r="J23" s="400"/>
      <c r="K23" s="401"/>
    </row>
    <row r="24" spans="2:11">
      <c r="B24" s="402"/>
      <c r="C24" s="400"/>
      <c r="D24" s="400"/>
      <c r="E24" s="400"/>
      <c r="F24" s="400"/>
      <c r="G24" s="400"/>
      <c r="H24" s="400"/>
      <c r="I24" s="400"/>
      <c r="J24" s="400"/>
      <c r="K24" s="401"/>
    </row>
    <row r="25" spans="2:11">
      <c r="B25" s="402"/>
      <c r="C25" s="400"/>
      <c r="D25" s="400"/>
      <c r="E25" s="400"/>
      <c r="F25" s="400"/>
      <c r="G25" s="400"/>
      <c r="H25" s="400"/>
      <c r="I25" s="400"/>
      <c r="J25" s="400"/>
      <c r="K25" s="401"/>
    </row>
    <row r="26" spans="2:11">
      <c r="B26" s="399"/>
      <c r="C26" s="400"/>
      <c r="D26" s="400"/>
      <c r="E26" s="403"/>
      <c r="F26" s="400"/>
      <c r="G26" s="400"/>
      <c r="H26" s="400"/>
      <c r="I26" s="400"/>
      <c r="J26" s="400"/>
      <c r="K26" s="401"/>
    </row>
    <row r="27" spans="2:11">
      <c r="B27" s="399"/>
      <c r="C27" s="400"/>
      <c r="D27" s="400"/>
      <c r="E27" s="403"/>
      <c r="F27" s="400"/>
      <c r="G27" s="400"/>
      <c r="H27" s="400"/>
      <c r="I27" s="400"/>
      <c r="J27" s="400"/>
      <c r="K27" s="401"/>
    </row>
    <row r="28" spans="2:11">
      <c r="B28" s="399"/>
      <c r="C28" s="400"/>
      <c r="D28" s="400"/>
      <c r="E28" s="403"/>
      <c r="F28" s="400"/>
      <c r="G28" s="400"/>
      <c r="H28" s="400"/>
      <c r="I28" s="400"/>
      <c r="J28" s="400"/>
      <c r="K28" s="401"/>
    </row>
    <row r="29" spans="2:11">
      <c r="B29" s="399"/>
      <c r="C29" s="400"/>
      <c r="D29" s="400"/>
      <c r="E29" s="403"/>
      <c r="F29" s="400"/>
      <c r="G29" s="400"/>
      <c r="H29" s="400"/>
      <c r="I29" s="400"/>
      <c r="J29" s="400"/>
      <c r="K29" s="401"/>
    </row>
    <row r="30" spans="2:11">
      <c r="B30" s="399"/>
      <c r="C30" s="400"/>
      <c r="D30" s="400"/>
      <c r="E30" s="403"/>
      <c r="F30" s="400"/>
      <c r="G30" s="400"/>
      <c r="H30" s="400"/>
      <c r="I30" s="400"/>
      <c r="J30" s="400"/>
      <c r="K30" s="401"/>
    </row>
    <row r="31" spans="2:11">
      <c r="B31" s="399"/>
      <c r="C31" s="400"/>
      <c r="D31" s="400"/>
      <c r="E31" s="403"/>
      <c r="F31" s="400"/>
      <c r="G31" s="400"/>
      <c r="H31" s="400"/>
      <c r="I31" s="400"/>
      <c r="J31" s="400"/>
      <c r="K31" s="401"/>
    </row>
    <row r="32" spans="2:11">
      <c r="B32" s="399"/>
      <c r="C32" s="400"/>
      <c r="D32" s="400"/>
      <c r="E32" s="403"/>
      <c r="F32" s="400"/>
      <c r="G32" s="400"/>
      <c r="H32" s="400"/>
      <c r="I32" s="400"/>
      <c r="J32" s="400"/>
      <c r="K32" s="401"/>
    </row>
    <row r="33" spans="2:11">
      <c r="B33" s="399"/>
      <c r="C33" s="400"/>
      <c r="D33" s="400"/>
      <c r="E33" s="400"/>
      <c r="F33" s="400"/>
      <c r="G33" s="400"/>
      <c r="H33" s="400"/>
      <c r="I33" s="400"/>
      <c r="J33" s="400"/>
      <c r="K33" s="401"/>
    </row>
    <row r="34" spans="2:11">
      <c r="B34" s="399"/>
      <c r="C34" s="400"/>
      <c r="D34" s="400"/>
      <c r="E34" s="400"/>
      <c r="F34" s="400"/>
      <c r="G34" s="400"/>
      <c r="H34" s="400"/>
      <c r="I34" s="400"/>
      <c r="J34" s="400"/>
      <c r="K34" s="401"/>
    </row>
    <row r="35" spans="2:11">
      <c r="B35" s="399"/>
      <c r="C35" s="400"/>
      <c r="D35" s="400"/>
      <c r="E35" s="400"/>
      <c r="F35" s="400"/>
      <c r="G35" s="400"/>
      <c r="H35" s="400"/>
      <c r="I35" s="400"/>
      <c r="J35" s="400"/>
      <c r="K35" s="401"/>
    </row>
    <row r="36" spans="2:11">
      <c r="B36" s="399"/>
      <c r="C36" s="400"/>
      <c r="D36" s="400"/>
      <c r="E36" s="400"/>
      <c r="F36" s="400"/>
      <c r="G36" s="400"/>
      <c r="H36" s="400"/>
      <c r="I36" s="400"/>
      <c r="J36" s="400"/>
      <c r="K36" s="401"/>
    </row>
    <row r="37" spans="2:11">
      <c r="B37" s="399"/>
      <c r="C37" s="400"/>
      <c r="D37" s="400"/>
      <c r="E37" s="400"/>
      <c r="F37" s="400"/>
      <c r="G37" s="400"/>
      <c r="H37" s="400"/>
      <c r="I37" s="400"/>
      <c r="J37" s="400"/>
      <c r="K37" s="401"/>
    </row>
    <row r="38" spans="2:11">
      <c r="B38" s="399"/>
      <c r="C38" s="400"/>
      <c r="D38" s="400"/>
      <c r="E38" s="400"/>
      <c r="F38" s="400"/>
      <c r="G38" s="400"/>
      <c r="H38" s="400"/>
      <c r="I38" s="400"/>
      <c r="J38" s="400"/>
      <c r="K38" s="401"/>
    </row>
    <row r="39" spans="2:11">
      <c r="B39" s="399"/>
      <c r="C39" s="400"/>
      <c r="D39" s="400"/>
      <c r="E39" s="400"/>
      <c r="F39" s="400"/>
      <c r="G39" s="400"/>
      <c r="H39" s="400"/>
      <c r="I39" s="400"/>
      <c r="J39" s="400"/>
      <c r="K39" s="401"/>
    </row>
    <row r="40" spans="2:11">
      <c r="B40" s="399"/>
      <c r="C40" s="400"/>
      <c r="D40" s="400"/>
      <c r="E40" s="400"/>
      <c r="F40" s="400"/>
      <c r="G40" s="400"/>
      <c r="H40" s="400"/>
      <c r="I40" s="400"/>
      <c r="J40" s="400"/>
      <c r="K40" s="401"/>
    </row>
    <row r="41" spans="2:11">
      <c r="B41" s="399"/>
      <c r="C41" s="400"/>
      <c r="D41" s="400"/>
      <c r="E41" s="400"/>
      <c r="F41" s="400"/>
      <c r="G41" s="400"/>
      <c r="H41" s="400"/>
      <c r="I41" s="400"/>
      <c r="J41" s="400"/>
      <c r="K41" s="401"/>
    </row>
    <row r="42" spans="2:11">
      <c r="B42" s="399"/>
      <c r="C42" s="400"/>
      <c r="D42" s="400"/>
      <c r="E42" s="400"/>
      <c r="F42" s="400"/>
      <c r="G42" s="400"/>
      <c r="H42" s="400"/>
      <c r="I42" s="400"/>
      <c r="J42" s="400"/>
      <c r="K42" s="401"/>
    </row>
    <row r="43" spans="2:11">
      <c r="B43" s="399"/>
      <c r="C43" s="400"/>
      <c r="D43" s="400"/>
      <c r="E43" s="400"/>
      <c r="F43" s="400"/>
      <c r="G43" s="400"/>
      <c r="H43" s="400"/>
      <c r="I43" s="400"/>
      <c r="J43" s="400"/>
      <c r="K43" s="401"/>
    </row>
    <row r="44" spans="2:11">
      <c r="B44" s="399"/>
      <c r="C44" s="400"/>
      <c r="D44" s="400"/>
      <c r="E44" s="400"/>
      <c r="F44" s="400"/>
      <c r="G44" s="400"/>
      <c r="H44" s="400"/>
      <c r="I44" s="400"/>
      <c r="J44" s="400"/>
      <c r="K44" s="401"/>
    </row>
    <row r="45" spans="2:11">
      <c r="B45" s="399"/>
      <c r="C45" s="400"/>
      <c r="D45" s="400"/>
      <c r="E45" s="400"/>
      <c r="F45" s="400"/>
      <c r="G45" s="400"/>
      <c r="H45" s="400"/>
      <c r="I45" s="400"/>
      <c r="J45" s="400"/>
      <c r="K45" s="401"/>
    </row>
    <row r="46" spans="2:11">
      <c r="B46" s="399"/>
      <c r="C46" s="400"/>
      <c r="D46" s="400"/>
      <c r="E46" s="400"/>
      <c r="F46" s="400"/>
      <c r="G46" s="400"/>
      <c r="H46" s="400"/>
      <c r="I46" s="400"/>
      <c r="J46" s="400"/>
      <c r="K46" s="401"/>
    </row>
    <row r="47" spans="2:11">
      <c r="B47" s="399"/>
      <c r="C47" s="400"/>
      <c r="D47" s="400"/>
      <c r="E47" s="400"/>
      <c r="F47" s="400"/>
      <c r="G47" s="400"/>
      <c r="H47" s="400"/>
      <c r="I47" s="400"/>
      <c r="J47" s="400"/>
      <c r="K47" s="401"/>
    </row>
    <row r="48" spans="2:11">
      <c r="B48" s="399"/>
      <c r="C48" s="400"/>
      <c r="D48" s="400"/>
      <c r="E48" s="400"/>
      <c r="F48" s="400"/>
      <c r="G48" s="400"/>
      <c r="H48" s="400"/>
      <c r="I48" s="400"/>
      <c r="J48" s="400"/>
      <c r="K48" s="401"/>
    </row>
    <row r="49" spans="2:11">
      <c r="B49" s="399"/>
      <c r="C49" s="400"/>
      <c r="D49" s="400"/>
      <c r="E49" s="400"/>
      <c r="F49" s="400"/>
      <c r="G49" s="400"/>
      <c r="H49" s="400"/>
      <c r="I49" s="400"/>
      <c r="J49" s="400"/>
      <c r="K49" s="401"/>
    </row>
    <row r="50" spans="2:11">
      <c r="B50" s="399"/>
      <c r="C50" s="400"/>
      <c r="D50" s="400"/>
      <c r="E50" s="400"/>
      <c r="F50" s="400"/>
      <c r="G50" s="400"/>
      <c r="H50" s="400"/>
      <c r="I50" s="400"/>
      <c r="J50" s="400"/>
      <c r="K50" s="401"/>
    </row>
    <row r="51" spans="2:11">
      <c r="B51" s="399"/>
      <c r="C51" s="400"/>
      <c r="D51" s="400"/>
      <c r="E51" s="400"/>
      <c r="F51" s="400"/>
      <c r="G51" s="400"/>
      <c r="H51" s="400"/>
      <c r="I51" s="400"/>
      <c r="J51" s="400"/>
      <c r="K51" s="401"/>
    </row>
    <row r="52" spans="2:11">
      <c r="B52" s="399"/>
      <c r="C52" s="400"/>
      <c r="D52" s="400"/>
      <c r="E52" s="400"/>
      <c r="F52" s="400"/>
      <c r="G52" s="400"/>
      <c r="H52" s="400"/>
      <c r="I52" s="400"/>
      <c r="J52" s="400"/>
      <c r="K52" s="401"/>
    </row>
    <row r="53" spans="2:11">
      <c r="B53" s="399"/>
      <c r="C53" s="400"/>
      <c r="D53" s="400"/>
      <c r="E53" s="400"/>
      <c r="F53" s="400"/>
      <c r="G53" s="400"/>
      <c r="H53" s="400"/>
      <c r="I53" s="400"/>
      <c r="J53" s="400"/>
      <c r="K53" s="401"/>
    </row>
    <row r="54" spans="2:11">
      <c r="B54" s="399"/>
      <c r="C54" s="400"/>
      <c r="D54" s="400"/>
      <c r="E54" s="400"/>
      <c r="F54" s="400"/>
      <c r="G54" s="400"/>
      <c r="H54" s="400"/>
      <c r="I54" s="400"/>
      <c r="J54" s="400"/>
      <c r="K54" s="401"/>
    </row>
    <row r="55" spans="2:11">
      <c r="B55" s="399"/>
      <c r="C55" s="400"/>
      <c r="D55" s="400"/>
      <c r="E55" s="400"/>
      <c r="F55" s="400"/>
      <c r="G55" s="400"/>
      <c r="H55" s="400"/>
      <c r="I55" s="400"/>
      <c r="J55" s="400"/>
      <c r="K55" s="401"/>
    </row>
    <row r="56" spans="2:11">
      <c r="B56" s="399"/>
      <c r="C56" s="400"/>
      <c r="D56" s="400"/>
      <c r="E56" s="400"/>
      <c r="F56" s="400"/>
      <c r="G56" s="400"/>
      <c r="H56" s="400"/>
      <c r="I56" s="400"/>
      <c r="J56" s="400"/>
      <c r="K56" s="401"/>
    </row>
    <row r="57" spans="2:11">
      <c r="B57" s="399"/>
      <c r="C57" s="400"/>
      <c r="D57" s="400"/>
      <c r="E57" s="400"/>
      <c r="F57" s="400"/>
      <c r="G57" s="400"/>
      <c r="H57" s="400"/>
      <c r="I57" s="400"/>
      <c r="J57" s="400"/>
      <c r="K57" s="401"/>
    </row>
    <row r="58" spans="2:11">
      <c r="B58" s="399"/>
      <c r="C58" s="400"/>
      <c r="D58" s="400"/>
      <c r="E58" s="400"/>
      <c r="F58" s="400"/>
      <c r="G58" s="400"/>
      <c r="H58" s="400"/>
      <c r="I58" s="400"/>
      <c r="J58" s="400"/>
      <c r="K58" s="401"/>
    </row>
    <row r="59" spans="2:11">
      <c r="B59" s="399"/>
      <c r="C59" s="400"/>
      <c r="D59" s="400"/>
      <c r="E59" s="400"/>
      <c r="F59" s="400"/>
      <c r="G59" s="400"/>
      <c r="H59" s="400"/>
      <c r="I59" s="400"/>
      <c r="J59" s="400"/>
      <c r="K59" s="401"/>
    </row>
    <row r="60" spans="2:11">
      <c r="B60" s="399"/>
      <c r="C60" s="400"/>
      <c r="D60" s="400"/>
      <c r="E60" s="400"/>
      <c r="F60" s="400"/>
      <c r="G60" s="400"/>
      <c r="H60" s="400"/>
      <c r="I60" s="400"/>
      <c r="J60" s="400"/>
      <c r="K60" s="401"/>
    </row>
    <row r="61" spans="2:11">
      <c r="B61" s="399"/>
      <c r="C61" s="400"/>
      <c r="D61" s="400"/>
      <c r="E61" s="400"/>
      <c r="F61" s="400"/>
      <c r="G61" s="400"/>
      <c r="H61" s="400"/>
      <c r="I61" s="400"/>
      <c r="J61" s="400"/>
      <c r="K61" s="401"/>
    </row>
    <row r="62" spans="2:11">
      <c r="B62" s="399"/>
      <c r="C62" s="400"/>
      <c r="D62" s="400"/>
      <c r="E62" s="400"/>
      <c r="F62" s="400"/>
      <c r="G62" s="400"/>
      <c r="H62" s="400"/>
      <c r="I62" s="400"/>
      <c r="J62" s="400"/>
      <c r="K62" s="401"/>
    </row>
    <row r="63" spans="2:11">
      <c r="B63" s="399"/>
      <c r="C63" s="400"/>
      <c r="D63" s="400"/>
      <c r="E63" s="400"/>
      <c r="F63" s="400"/>
      <c r="G63" s="400"/>
      <c r="H63" s="400"/>
      <c r="I63" s="400"/>
      <c r="J63" s="400"/>
      <c r="K63" s="401"/>
    </row>
    <row r="64" spans="2:11">
      <c r="B64" s="404"/>
      <c r="C64" s="405"/>
      <c r="D64" s="405"/>
      <c r="E64" s="405"/>
      <c r="F64" s="405"/>
      <c r="G64" s="405"/>
      <c r="H64" s="405"/>
      <c r="I64" s="405"/>
      <c r="J64" s="405"/>
      <c r="K64" s="406"/>
    </row>
  </sheetData>
  <mergeCells count="1">
    <mergeCell ref="J2:K2"/>
  </mergeCells>
  <dataValidations count="1">
    <dataValidation type="list" allowBlank="1" showInputMessage="1" showErrorMessage="1" sqref="J2:K2" xr:uid="{789F7BED-95DE-4947-84F4-FF1860638BF6}">
      <formula1>$O$2:$O$5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Q45"/>
  <sheetViews>
    <sheetView showGridLines="0" zoomScale="85" zoomScaleNormal="85" workbookViewId="0"/>
  </sheetViews>
  <sheetFormatPr defaultColWidth="9.140625" defaultRowHeight="12.75"/>
  <cols>
    <col min="1" max="1" width="2.7109375" style="178" customWidth="1"/>
    <col min="2" max="2" width="3.5703125" style="178" customWidth="1"/>
    <col min="3" max="3" width="54.7109375" style="210" customWidth="1"/>
    <col min="4" max="4" width="17.7109375" style="178" customWidth="1"/>
    <col min="5" max="5" width="17.42578125" style="178" customWidth="1"/>
    <col min="6" max="7" width="14.85546875" style="178" customWidth="1"/>
    <col min="8" max="16384" width="9.140625" style="178"/>
  </cols>
  <sheetData>
    <row r="1" spans="1:17" ht="13.5" thickBot="1">
      <c r="A1" s="177"/>
      <c r="C1" s="178"/>
      <c r="E1" s="179"/>
      <c r="I1" s="92"/>
    </row>
    <row r="2" spans="1:17" s="180" customFormat="1" ht="16.5" thickBot="1">
      <c r="B2" s="181"/>
      <c r="C2" s="182" t="s">
        <v>0</v>
      </c>
      <c r="D2" s="425"/>
      <c r="E2" s="426"/>
      <c r="F2" s="182" t="s">
        <v>1</v>
      </c>
      <c r="G2" s="143">
        <f>Identifikace!$B$11</f>
        <v>2025</v>
      </c>
      <c r="H2" s="183"/>
      <c r="I2" s="92"/>
      <c r="J2" s="415" t="s">
        <v>153</v>
      </c>
    </row>
    <row r="3" spans="1:17" s="180" customFormat="1" ht="15.75">
      <c r="B3" s="184" t="s">
        <v>19</v>
      </c>
      <c r="H3" s="185"/>
      <c r="I3" s="92"/>
      <c r="J3" s="415" t="s">
        <v>151</v>
      </c>
      <c r="K3" s="186"/>
    </row>
    <row r="4" spans="1:17" ht="13.5" thickBot="1">
      <c r="A4" s="177"/>
      <c r="B4" s="187"/>
      <c r="C4" s="188"/>
      <c r="D4" s="188"/>
      <c r="G4" s="189" t="s">
        <v>20</v>
      </c>
      <c r="J4" s="415" t="s">
        <v>152</v>
      </c>
    </row>
    <row r="5" spans="1:17" ht="39" thickBot="1">
      <c r="A5" s="177"/>
      <c r="B5" s="122"/>
      <c r="C5" s="123"/>
      <c r="D5" s="27" t="s">
        <v>21</v>
      </c>
      <c r="E5" s="28" t="s">
        <v>22</v>
      </c>
      <c r="F5" s="28" t="s">
        <v>23</v>
      </c>
      <c r="G5" s="29" t="s">
        <v>24</v>
      </c>
      <c r="J5" s="415" t="s">
        <v>154</v>
      </c>
    </row>
    <row r="6" spans="1:17" ht="13.5" thickBot="1">
      <c r="A6" s="177"/>
      <c r="B6" s="124"/>
      <c r="C6" s="125" t="s">
        <v>2</v>
      </c>
      <c r="D6" s="126" t="s">
        <v>3</v>
      </c>
      <c r="E6" s="127" t="s">
        <v>25</v>
      </c>
      <c r="F6" s="128" t="s">
        <v>26</v>
      </c>
      <c r="G6" s="129" t="s">
        <v>27</v>
      </c>
    </row>
    <row r="7" spans="1:17">
      <c r="A7" s="177"/>
      <c r="B7" s="130">
        <v>1</v>
      </c>
      <c r="C7" s="296" t="s">
        <v>28</v>
      </c>
      <c r="D7" s="30"/>
      <c r="E7" s="171"/>
      <c r="F7" s="31"/>
      <c r="G7" s="32"/>
    </row>
    <row r="8" spans="1:17">
      <c r="A8" s="177"/>
      <c r="B8" s="131">
        <f t="shared" ref="B8:B15" si="0">B7+1</f>
        <v>2</v>
      </c>
      <c r="C8" s="297" t="s">
        <v>29</v>
      </c>
      <c r="D8" s="33"/>
      <c r="E8" s="34"/>
      <c r="F8" s="35"/>
      <c r="G8" s="36"/>
    </row>
    <row r="9" spans="1:17" ht="13.5" thickBot="1">
      <c r="A9" s="177"/>
      <c r="B9" s="132">
        <f t="shared" si="0"/>
        <v>3</v>
      </c>
      <c r="C9" s="298" t="s">
        <v>30</v>
      </c>
      <c r="D9" s="37"/>
      <c r="E9" s="38"/>
      <c r="F9" s="39"/>
      <c r="G9" s="40"/>
    </row>
    <row r="10" spans="1:17" ht="13.5" thickBot="1">
      <c r="B10" s="41">
        <f t="shared" si="0"/>
        <v>4</v>
      </c>
      <c r="C10" s="133" t="s">
        <v>31</v>
      </c>
      <c r="D10" s="42"/>
      <c r="E10" s="43"/>
      <c r="F10" s="44"/>
      <c r="G10" s="45"/>
      <c r="H10" s="190"/>
      <c r="I10" s="191"/>
      <c r="J10" s="192"/>
      <c r="K10" s="192"/>
      <c r="L10" s="192"/>
      <c r="M10" s="192"/>
      <c r="N10" s="192"/>
      <c r="O10" s="192"/>
      <c r="P10" s="192"/>
      <c r="Q10" s="192"/>
    </row>
    <row r="11" spans="1:17">
      <c r="B11" s="41">
        <f t="shared" si="0"/>
        <v>5</v>
      </c>
      <c r="C11" s="133" t="s">
        <v>107</v>
      </c>
      <c r="D11" s="134">
        <f>D12-D13</f>
        <v>0</v>
      </c>
      <c r="E11" s="135">
        <f>E12-E13</f>
        <v>0</v>
      </c>
      <c r="F11" s="135">
        <f>F12-F13</f>
        <v>0</v>
      </c>
      <c r="G11" s="136">
        <f>G12-G13</f>
        <v>0</v>
      </c>
      <c r="H11" s="193"/>
      <c r="I11" s="194"/>
      <c r="J11" s="192"/>
      <c r="K11" s="192"/>
      <c r="L11" s="192"/>
      <c r="M11" s="192"/>
      <c r="N11" s="192"/>
      <c r="O11" s="192"/>
      <c r="P11" s="192"/>
      <c r="Q11" s="192"/>
    </row>
    <row r="12" spans="1:17">
      <c r="B12" s="46">
        <f t="shared" si="0"/>
        <v>6</v>
      </c>
      <c r="C12" s="137" t="s">
        <v>32</v>
      </c>
      <c r="D12" s="47"/>
      <c r="E12" s="48"/>
      <c r="F12" s="49"/>
      <c r="G12" s="48"/>
      <c r="H12" s="190"/>
      <c r="I12" s="191"/>
      <c r="J12" s="192"/>
      <c r="K12" s="192"/>
      <c r="L12" s="192"/>
      <c r="M12" s="192"/>
      <c r="N12" s="192"/>
      <c r="O12" s="192"/>
      <c r="P12" s="192"/>
      <c r="Q12" s="192"/>
    </row>
    <row r="13" spans="1:17" ht="13.5" thickBot="1">
      <c r="B13" s="50">
        <f t="shared" si="0"/>
        <v>7</v>
      </c>
      <c r="C13" s="138" t="s">
        <v>33</v>
      </c>
      <c r="D13" s="51"/>
      <c r="E13" s="52"/>
      <c r="F13" s="53"/>
      <c r="G13" s="52"/>
      <c r="H13" s="190"/>
      <c r="I13" s="191"/>
      <c r="J13" s="192"/>
      <c r="K13" s="192"/>
      <c r="L13" s="192"/>
      <c r="M13" s="192"/>
      <c r="N13" s="192"/>
      <c r="O13" s="192"/>
      <c r="P13" s="192"/>
      <c r="Q13" s="192"/>
    </row>
    <row r="14" spans="1:17" ht="13.5" thickBot="1">
      <c r="B14" s="54">
        <f t="shared" si="0"/>
        <v>8</v>
      </c>
      <c r="C14" s="55" t="s">
        <v>34</v>
      </c>
      <c r="D14" s="56">
        <f>D7+D8+D9+D10-D11</f>
        <v>0</v>
      </c>
      <c r="E14" s="57">
        <f>E7+E8+E9+E10-E11</f>
        <v>0</v>
      </c>
      <c r="F14" s="57">
        <f>F7+F8+F9+F10-F11</f>
        <v>0</v>
      </c>
      <c r="G14" s="58">
        <f>G7+G8+G9+G10-G11</f>
        <v>0</v>
      </c>
      <c r="H14" s="190"/>
      <c r="I14" s="191"/>
      <c r="J14" s="192"/>
      <c r="K14" s="192"/>
      <c r="L14" s="192"/>
      <c r="M14" s="192"/>
      <c r="N14" s="192"/>
      <c r="O14" s="192"/>
      <c r="P14" s="192"/>
      <c r="Q14" s="192"/>
    </row>
    <row r="15" spans="1:17" ht="13.5" thickBot="1">
      <c r="B15" s="59">
        <f t="shared" si="0"/>
        <v>9</v>
      </c>
      <c r="C15" s="55" t="s">
        <v>35</v>
      </c>
      <c r="D15" s="60"/>
      <c r="E15" s="61"/>
      <c r="F15" s="62"/>
      <c r="G15" s="61"/>
      <c r="H15" s="190"/>
      <c r="I15" s="191"/>
      <c r="J15" s="192"/>
      <c r="K15" s="192"/>
      <c r="L15" s="192"/>
      <c r="M15" s="192"/>
      <c r="N15" s="192"/>
      <c r="O15" s="192"/>
      <c r="P15" s="192"/>
      <c r="Q15" s="192"/>
    </row>
    <row r="16" spans="1:17">
      <c r="C16" s="178"/>
      <c r="F16" s="195"/>
    </row>
    <row r="17" spans="1:7" ht="12.75" customHeight="1" thickBot="1">
      <c r="A17" s="177"/>
      <c r="B17" s="196"/>
      <c r="C17" s="197"/>
      <c r="D17" s="198"/>
      <c r="E17" s="198"/>
      <c r="F17" s="195"/>
    </row>
    <row r="18" spans="1:7" ht="12.75" customHeight="1">
      <c r="A18" s="177"/>
      <c r="B18" s="196"/>
      <c r="C18" s="199"/>
      <c r="D18" s="113" t="s">
        <v>4</v>
      </c>
      <c r="E18" s="63"/>
      <c r="F18" s="114" t="s">
        <v>5</v>
      </c>
      <c r="G18" s="64"/>
    </row>
    <row r="19" spans="1:7" ht="12.75" customHeight="1">
      <c r="A19" s="177"/>
      <c r="B19" s="196"/>
      <c r="C19" s="199"/>
      <c r="D19" s="115" t="s">
        <v>84</v>
      </c>
      <c r="E19" s="116"/>
      <c r="F19" s="117" t="s">
        <v>84</v>
      </c>
      <c r="G19" s="118"/>
    </row>
    <row r="20" spans="1:7" ht="12.75" customHeight="1">
      <c r="A20" s="177"/>
      <c r="B20" s="196"/>
      <c r="C20" s="199"/>
      <c r="D20" s="4"/>
      <c r="E20" s="65"/>
      <c r="F20" s="66"/>
      <c r="G20" s="67"/>
    </row>
    <row r="21" spans="1:7" ht="12.75" customHeight="1">
      <c r="A21" s="177"/>
      <c r="B21" s="196"/>
      <c r="C21" s="200"/>
      <c r="D21" s="68"/>
      <c r="E21" s="65"/>
      <c r="F21" s="69"/>
      <c r="G21" s="67"/>
    </row>
    <row r="22" spans="1:7" ht="12.75" customHeight="1" thickBot="1">
      <c r="A22" s="177"/>
      <c r="B22" s="196"/>
      <c r="C22" s="199"/>
      <c r="D22" s="119" t="s">
        <v>36</v>
      </c>
      <c r="E22" s="70"/>
      <c r="F22" s="120" t="s">
        <v>36</v>
      </c>
      <c r="G22" s="71"/>
    </row>
    <row r="23" spans="1:7" ht="12.75" customHeight="1" thickBot="1">
      <c r="A23" s="177"/>
      <c r="B23" s="196"/>
      <c r="C23" s="197"/>
      <c r="D23" s="121" t="s">
        <v>7</v>
      </c>
      <c r="E23" s="72"/>
      <c r="F23" s="153"/>
      <c r="G23" s="66"/>
    </row>
    <row r="24" spans="1:7" ht="12.75" customHeight="1">
      <c r="A24" s="177"/>
      <c r="B24" s="196"/>
      <c r="C24" s="199"/>
      <c r="D24" s="198"/>
      <c r="E24" s="198"/>
      <c r="F24" s="195"/>
    </row>
    <row r="25" spans="1:7">
      <c r="A25" s="177"/>
      <c r="B25" s="196"/>
      <c r="C25" s="199"/>
      <c r="D25" s="198"/>
      <c r="E25" s="198"/>
      <c r="F25" s="195"/>
    </row>
    <row r="26" spans="1:7">
      <c r="A26" s="177"/>
      <c r="B26" s="196"/>
      <c r="C26" s="199"/>
      <c r="D26" s="198"/>
      <c r="E26" s="198"/>
      <c r="F26" s="195"/>
    </row>
    <row r="27" spans="1:7">
      <c r="A27" s="177"/>
      <c r="B27" s="196"/>
      <c r="C27" s="201"/>
      <c r="D27" s="198"/>
      <c r="E27" s="198"/>
    </row>
    <row r="28" spans="1:7">
      <c r="A28" s="177"/>
      <c r="B28" s="196"/>
      <c r="C28" s="202"/>
      <c r="D28" s="198"/>
      <c r="E28" s="198"/>
      <c r="F28" s="195"/>
    </row>
    <row r="29" spans="1:7">
      <c r="A29" s="177"/>
      <c r="B29" s="196"/>
      <c r="C29" s="202"/>
      <c r="D29" s="198"/>
      <c r="E29" s="198"/>
      <c r="F29" s="195"/>
    </row>
    <row r="30" spans="1:7">
      <c r="A30" s="177"/>
      <c r="B30" s="196"/>
      <c r="C30" s="202"/>
      <c r="D30" s="198"/>
      <c r="E30" s="198"/>
      <c r="F30" s="195"/>
    </row>
    <row r="31" spans="1:7">
      <c r="A31" s="177"/>
      <c r="B31" s="196"/>
      <c r="C31" s="203"/>
      <c r="D31" s="198"/>
      <c r="E31" s="198"/>
      <c r="F31" s="195"/>
    </row>
    <row r="32" spans="1:7">
      <c r="A32" s="177"/>
      <c r="B32" s="196"/>
      <c r="C32" s="203"/>
      <c r="D32" s="198"/>
      <c r="E32" s="198"/>
      <c r="F32" s="195"/>
    </row>
    <row r="33" spans="1:6">
      <c r="A33" s="177"/>
      <c r="B33" s="196"/>
      <c r="C33" s="204"/>
      <c r="D33" s="198"/>
      <c r="E33" s="198"/>
      <c r="F33" s="195"/>
    </row>
    <row r="34" spans="1:6">
      <c r="A34" s="177"/>
      <c r="B34" s="196"/>
      <c r="C34" s="201"/>
      <c r="D34" s="198"/>
      <c r="E34" s="198"/>
      <c r="F34" s="195"/>
    </row>
    <row r="35" spans="1:6">
      <c r="A35" s="177"/>
      <c r="B35" s="196"/>
      <c r="C35" s="205"/>
      <c r="D35" s="198"/>
      <c r="E35" s="198"/>
      <c r="F35" s="195"/>
    </row>
    <row r="36" spans="1:6">
      <c r="A36" s="177"/>
      <c r="B36" s="196"/>
      <c r="C36" s="205"/>
      <c r="D36" s="198"/>
      <c r="E36" s="198"/>
      <c r="F36" s="195"/>
    </row>
    <row r="37" spans="1:6">
      <c r="A37" s="177"/>
      <c r="B37" s="196"/>
      <c r="C37" s="205"/>
      <c r="D37" s="198"/>
      <c r="E37" s="198"/>
      <c r="F37" s="195"/>
    </row>
    <row r="38" spans="1:6">
      <c r="A38" s="177"/>
      <c r="B38" s="196"/>
      <c r="C38" s="205"/>
      <c r="D38" s="198"/>
      <c r="E38" s="198"/>
      <c r="F38" s="195"/>
    </row>
    <row r="39" spans="1:6">
      <c r="A39" s="177"/>
      <c r="B39" s="196"/>
      <c r="C39" s="205"/>
      <c r="D39" s="198"/>
      <c r="E39" s="198"/>
      <c r="F39" s="195"/>
    </row>
    <row r="40" spans="1:6">
      <c r="A40" s="177"/>
      <c r="B40" s="196"/>
      <c r="C40" s="206"/>
      <c r="D40" s="198"/>
      <c r="E40" s="198"/>
      <c r="F40" s="195"/>
    </row>
    <row r="41" spans="1:6">
      <c r="A41" s="177"/>
      <c r="B41" s="196"/>
      <c r="C41" s="207"/>
      <c r="D41" s="198"/>
      <c r="E41" s="198"/>
      <c r="F41" s="195"/>
    </row>
    <row r="42" spans="1:6">
      <c r="A42" s="177"/>
      <c r="B42" s="196"/>
      <c r="C42" s="207"/>
      <c r="D42" s="198"/>
      <c r="E42" s="198"/>
      <c r="F42" s="195"/>
    </row>
    <row r="43" spans="1:6">
      <c r="A43" s="177"/>
      <c r="B43" s="196"/>
      <c r="C43" s="207"/>
      <c r="D43" s="198"/>
      <c r="E43" s="198"/>
      <c r="F43" s="195"/>
    </row>
    <row r="44" spans="1:6">
      <c r="A44" s="177"/>
      <c r="B44" s="196"/>
      <c r="C44" s="206"/>
      <c r="D44" s="198"/>
      <c r="E44" s="198"/>
      <c r="F44" s="195"/>
    </row>
    <row r="45" spans="1:6">
      <c r="A45" s="177"/>
      <c r="B45" s="196"/>
      <c r="C45" s="208"/>
      <c r="D45" s="209"/>
      <c r="E45" s="209"/>
      <c r="F45" s="195"/>
    </row>
  </sheetData>
  <protectedRanges>
    <protectedRange password="C521" sqref="D20:G21" name="Oblast1_1_1_1"/>
  </protectedRanges>
  <mergeCells count="1">
    <mergeCell ref="D2:E2"/>
  </mergeCells>
  <phoneticPr fontId="65" type="noConversion"/>
  <dataValidations count="1">
    <dataValidation type="list" allowBlank="1" showInputMessage="1" showErrorMessage="1" sqref="D2:E2" xr:uid="{F3973CD4-44CC-4125-81F4-424908F0FCF1}">
      <formula1>$J$2:$J$5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0"/>
  <sheetViews>
    <sheetView showGridLines="0" zoomScaleNormal="100" workbookViewId="0"/>
  </sheetViews>
  <sheetFormatPr defaultColWidth="9.140625" defaultRowHeight="15"/>
  <cols>
    <col min="1" max="1" width="2.28515625" style="211" customWidth="1"/>
    <col min="2" max="2" width="4.7109375" style="239" customWidth="1"/>
    <col min="3" max="3" width="86.85546875" style="211" customWidth="1"/>
    <col min="4" max="4" width="17.42578125" style="211" customWidth="1"/>
    <col min="5" max="8" width="17.140625" style="211" customWidth="1"/>
    <col min="9" max="9" width="15.28515625" style="211" customWidth="1"/>
    <col min="10" max="12" width="14.42578125" style="211" customWidth="1"/>
    <col min="13" max="13" width="16" style="211" customWidth="1"/>
    <col min="14" max="16384" width="9.140625" style="211"/>
  </cols>
  <sheetData>
    <row r="1" spans="1:13" ht="15.75" thickBot="1">
      <c r="B1" s="211"/>
      <c r="D1" s="212"/>
      <c r="E1" s="212"/>
      <c r="G1" s="212"/>
      <c r="J1" s="92"/>
    </row>
    <row r="2" spans="1:13" ht="15.75" customHeight="1" thickBot="1">
      <c r="B2" s="213"/>
      <c r="D2" s="182" t="s">
        <v>0</v>
      </c>
      <c r="E2" s="427"/>
      <c r="F2" s="428"/>
      <c r="G2" s="214" t="s">
        <v>1</v>
      </c>
      <c r="H2" s="293">
        <f>Identifikace!$B$11</f>
        <v>2025</v>
      </c>
      <c r="I2" s="215"/>
      <c r="J2" s="92"/>
      <c r="K2" s="415" t="s">
        <v>153</v>
      </c>
      <c r="M2" s="216"/>
    </row>
    <row r="3" spans="1:13" ht="15.75" customHeight="1">
      <c r="B3" s="217" t="s">
        <v>37</v>
      </c>
      <c r="C3" s="218"/>
      <c r="F3" s="215"/>
      <c r="H3" s="215"/>
      <c r="I3" s="219"/>
      <c r="J3" s="92"/>
      <c r="K3" s="415" t="s">
        <v>151</v>
      </c>
      <c r="L3" s="219"/>
    </row>
    <row r="4" spans="1:13" ht="15.75" thickBot="1">
      <c r="B4" s="218"/>
      <c r="C4" s="218"/>
      <c r="D4" s="220"/>
      <c r="E4" s="221"/>
      <c r="F4" s="222"/>
      <c r="G4" s="221"/>
      <c r="H4" s="222" t="s">
        <v>20</v>
      </c>
      <c r="I4" s="219"/>
      <c r="J4" s="219"/>
      <c r="K4" s="415" t="s">
        <v>152</v>
      </c>
      <c r="L4" s="219"/>
    </row>
    <row r="5" spans="1:13" ht="25.5" customHeight="1" thickBot="1">
      <c r="B5" s="93"/>
      <c r="C5" s="265"/>
      <c r="D5" s="94" t="s">
        <v>38</v>
      </c>
      <c r="E5" s="95" t="s">
        <v>39</v>
      </c>
      <c r="F5" s="94" t="s">
        <v>40</v>
      </c>
      <c r="G5" s="96" t="s">
        <v>41</v>
      </c>
      <c r="H5" s="94" t="s">
        <v>42</v>
      </c>
      <c r="I5" s="219"/>
      <c r="J5" s="215"/>
      <c r="K5" s="415" t="s">
        <v>154</v>
      </c>
      <c r="L5" s="215"/>
      <c r="M5" s="215"/>
    </row>
    <row r="6" spans="1:13" ht="13.5" customHeight="1" thickBot="1">
      <c r="B6" s="97"/>
      <c r="C6" s="266" t="s">
        <v>2</v>
      </c>
      <c r="D6" s="98" t="s">
        <v>3</v>
      </c>
      <c r="E6" s="99" t="s">
        <v>25</v>
      </c>
      <c r="F6" s="97" t="s">
        <v>26</v>
      </c>
      <c r="G6" s="97" t="s">
        <v>27</v>
      </c>
      <c r="H6" s="97" t="s">
        <v>83</v>
      </c>
      <c r="I6" s="215"/>
      <c r="J6" s="215"/>
      <c r="K6" s="215"/>
      <c r="L6" s="215"/>
      <c r="M6" s="215"/>
    </row>
    <row r="7" spans="1:13" s="223" customFormat="1" ht="13.5" customHeight="1" thickBot="1">
      <c r="A7" s="211"/>
      <c r="B7" s="97">
        <v>1</v>
      </c>
      <c r="C7" s="276" t="s">
        <v>43</v>
      </c>
      <c r="D7" s="100">
        <f t="shared" ref="D7:D17" si="0">SUM(E7:F7)</f>
        <v>0</v>
      </c>
      <c r="E7" s="101">
        <f>E15+E8+E16</f>
        <v>0</v>
      </c>
      <c r="F7" s="101">
        <f>F8+F16</f>
        <v>0</v>
      </c>
      <c r="G7" s="101">
        <f>G8+G15+G16</f>
        <v>0</v>
      </c>
      <c r="H7" s="102">
        <f>H8+H16</f>
        <v>0</v>
      </c>
      <c r="I7" s="215"/>
      <c r="J7" s="267"/>
      <c r="K7" s="215"/>
      <c r="L7" s="215"/>
      <c r="M7" s="215"/>
    </row>
    <row r="8" spans="1:13" ht="12.75" customHeight="1">
      <c r="B8" s="273">
        <f t="shared" ref="B8:B18" si="1">B7+1</f>
        <v>2</v>
      </c>
      <c r="C8" s="277" t="s">
        <v>103</v>
      </c>
      <c r="D8" s="74">
        <f>SUM(E8:F8)</f>
        <v>0</v>
      </c>
      <c r="E8" s="106">
        <f>E14</f>
        <v>0</v>
      </c>
      <c r="F8" s="74">
        <f>H8</f>
        <v>0</v>
      </c>
      <c r="G8" s="106">
        <f>G14</f>
        <v>0</v>
      </c>
      <c r="H8" s="74">
        <f>+H9+H14</f>
        <v>0</v>
      </c>
      <c r="I8" s="215"/>
      <c r="J8" s="215"/>
      <c r="K8" s="215"/>
      <c r="L8" s="215"/>
      <c r="M8" s="215"/>
    </row>
    <row r="9" spans="1:13" ht="12.75" customHeight="1">
      <c r="B9" s="273">
        <f t="shared" si="1"/>
        <v>3</v>
      </c>
      <c r="C9" s="271" t="s">
        <v>45</v>
      </c>
      <c r="D9" s="74">
        <f>SUM(E9:F9)</f>
        <v>0</v>
      </c>
      <c r="E9" s="225" t="s">
        <v>10</v>
      </c>
      <c r="F9" s="74">
        <f t="shared" ref="F9:F14" si="2">H9</f>
        <v>0</v>
      </c>
      <c r="G9" s="224" t="s">
        <v>10</v>
      </c>
      <c r="H9" s="74">
        <f>SUM(H10:H13)</f>
        <v>0</v>
      </c>
      <c r="I9" s="215"/>
      <c r="J9" s="215"/>
      <c r="K9" s="215"/>
      <c r="L9" s="215"/>
      <c r="M9" s="215"/>
    </row>
    <row r="10" spans="1:13" ht="12.75" customHeight="1">
      <c r="B10" s="273">
        <f t="shared" si="1"/>
        <v>4</v>
      </c>
      <c r="C10" s="378" t="s">
        <v>125</v>
      </c>
      <c r="D10" s="74">
        <f t="shared" si="0"/>
        <v>0</v>
      </c>
      <c r="E10" s="225" t="s">
        <v>10</v>
      </c>
      <c r="F10" s="74">
        <f t="shared" si="2"/>
        <v>0</v>
      </c>
      <c r="G10" s="224" t="s">
        <v>10</v>
      </c>
      <c r="H10" s="73"/>
      <c r="I10" s="215"/>
      <c r="J10" s="215"/>
      <c r="K10" s="215"/>
      <c r="L10" s="215"/>
      <c r="M10" s="215"/>
    </row>
    <row r="11" spans="1:13" ht="12.75" customHeight="1">
      <c r="B11" s="273">
        <f>B10+1</f>
        <v>5</v>
      </c>
      <c r="C11" s="378" t="s">
        <v>126</v>
      </c>
      <c r="D11" s="74">
        <f t="shared" si="0"/>
        <v>0</v>
      </c>
      <c r="E11" s="225" t="s">
        <v>10</v>
      </c>
      <c r="F11" s="74">
        <f t="shared" si="2"/>
        <v>0</v>
      </c>
      <c r="G11" s="224" t="s">
        <v>10</v>
      </c>
      <c r="H11" s="73"/>
      <c r="I11" s="215"/>
      <c r="J11" s="215"/>
      <c r="K11" s="215"/>
      <c r="L11" s="215"/>
      <c r="M11" s="215"/>
    </row>
    <row r="12" spans="1:13" ht="12.75" customHeight="1">
      <c r="B12" s="273">
        <f t="shared" ref="B12:B15" si="3">B11+1</f>
        <v>6</v>
      </c>
      <c r="C12" s="378" t="s">
        <v>127</v>
      </c>
      <c r="D12" s="74">
        <f>SUM(E12:F12)</f>
        <v>0</v>
      </c>
      <c r="E12" s="225" t="s">
        <v>10</v>
      </c>
      <c r="F12" s="74">
        <f>H12</f>
        <v>0</v>
      </c>
      <c r="G12" s="224" t="s">
        <v>10</v>
      </c>
      <c r="H12" s="73"/>
      <c r="I12" s="215"/>
      <c r="J12" s="215"/>
      <c r="K12" s="215"/>
      <c r="L12" s="215"/>
      <c r="M12" s="215"/>
    </row>
    <row r="13" spans="1:13" ht="12.75" customHeight="1">
      <c r="B13" s="273">
        <f t="shared" si="3"/>
        <v>7</v>
      </c>
      <c r="C13" s="378" t="s">
        <v>128</v>
      </c>
      <c r="D13" s="74">
        <f>SUM(E13:F13)</f>
        <v>0</v>
      </c>
      <c r="E13" s="225"/>
      <c r="F13" s="74">
        <f>H13</f>
        <v>0</v>
      </c>
      <c r="G13" s="348"/>
      <c r="H13" s="73"/>
      <c r="I13" s="215"/>
      <c r="J13" s="215"/>
      <c r="K13" s="215"/>
      <c r="L13" s="215"/>
      <c r="M13" s="215"/>
    </row>
    <row r="14" spans="1:13" ht="12.75" customHeight="1">
      <c r="B14" s="273">
        <f t="shared" si="3"/>
        <v>8</v>
      </c>
      <c r="C14" s="271" t="s">
        <v>46</v>
      </c>
      <c r="D14" s="74">
        <f>SUM(E14:F14)</f>
        <v>0</v>
      </c>
      <c r="E14" s="78"/>
      <c r="F14" s="76">
        <f t="shared" si="2"/>
        <v>0</v>
      </c>
      <c r="G14" s="294"/>
      <c r="H14" s="77"/>
      <c r="I14" s="215"/>
      <c r="J14" s="215"/>
      <c r="K14" s="215"/>
      <c r="L14" s="215"/>
      <c r="M14" s="215"/>
    </row>
    <row r="15" spans="1:13" ht="12.75" customHeight="1">
      <c r="B15" s="274">
        <f t="shared" si="3"/>
        <v>9</v>
      </c>
      <c r="C15" s="270" t="s">
        <v>44</v>
      </c>
      <c r="D15" s="74">
        <f t="shared" si="0"/>
        <v>0</v>
      </c>
      <c r="E15" s="75"/>
      <c r="F15" s="285" t="s">
        <v>10</v>
      </c>
      <c r="G15" s="80"/>
      <c r="H15" s="225" t="s">
        <v>10</v>
      </c>
      <c r="I15" s="215"/>
      <c r="J15" s="215"/>
      <c r="K15" s="215"/>
      <c r="L15" s="215"/>
      <c r="M15" s="215"/>
    </row>
    <row r="16" spans="1:13" ht="12.75" customHeight="1">
      <c r="B16" s="273">
        <f t="shared" si="1"/>
        <v>10</v>
      </c>
      <c r="C16" s="270" t="s">
        <v>51</v>
      </c>
      <c r="D16" s="74">
        <f t="shared" si="0"/>
        <v>0</v>
      </c>
      <c r="E16" s="79">
        <f>E17+E18+E19</f>
        <v>0</v>
      </c>
      <c r="F16" s="79">
        <f>SUM(G16:H16)</f>
        <v>0</v>
      </c>
      <c r="G16" s="79">
        <f>G17+G18+G19</f>
        <v>0</v>
      </c>
      <c r="H16" s="74">
        <f>H17+H18+H19</f>
        <v>0</v>
      </c>
      <c r="I16" s="215"/>
      <c r="J16" s="215"/>
      <c r="K16" s="215"/>
      <c r="L16" s="215"/>
      <c r="M16" s="215"/>
    </row>
    <row r="17" spans="1:13" ht="12.75" customHeight="1">
      <c r="B17" s="273">
        <f t="shared" si="1"/>
        <v>11</v>
      </c>
      <c r="C17" s="271" t="s">
        <v>105</v>
      </c>
      <c r="D17" s="74">
        <f t="shared" si="0"/>
        <v>0</v>
      </c>
      <c r="E17" s="78"/>
      <c r="F17" s="79">
        <f>H17</f>
        <v>0</v>
      </c>
      <c r="G17" s="80"/>
      <c r="H17" s="78"/>
      <c r="I17" s="215"/>
      <c r="J17" s="215"/>
      <c r="K17" s="215"/>
      <c r="L17" s="215"/>
      <c r="M17" s="215"/>
    </row>
    <row r="18" spans="1:13" ht="12.75" customHeight="1">
      <c r="B18" s="273">
        <f t="shared" si="1"/>
        <v>12</v>
      </c>
      <c r="C18" s="271" t="s">
        <v>52</v>
      </c>
      <c r="D18" s="74">
        <f>SUM(E18:F18)</f>
        <v>0</v>
      </c>
      <c r="E18" s="78"/>
      <c r="F18" s="79">
        <f>SUM(G18:H18)</f>
        <v>0</v>
      </c>
      <c r="G18" s="295"/>
      <c r="H18" s="78"/>
      <c r="I18" s="215"/>
      <c r="J18" s="215"/>
      <c r="K18" s="215"/>
      <c r="L18" s="215"/>
      <c r="M18" s="215"/>
    </row>
    <row r="19" spans="1:13" ht="12.75" customHeight="1" thickBot="1">
      <c r="B19" s="275">
        <f t="shared" ref="B19:B70" si="4">B18+1</f>
        <v>13</v>
      </c>
      <c r="C19" s="272" t="s">
        <v>51</v>
      </c>
      <c r="D19" s="74">
        <f>SUM(E19:F19)</f>
        <v>0</v>
      </c>
      <c r="E19" s="78"/>
      <c r="F19" s="79">
        <f t="shared" ref="F19:F58" si="5">SUM(G19:H19)</f>
        <v>0</v>
      </c>
      <c r="G19" s="295"/>
      <c r="H19" s="78"/>
      <c r="I19" s="215"/>
      <c r="J19" s="215"/>
      <c r="K19" s="215"/>
      <c r="L19" s="215"/>
      <c r="M19" s="215"/>
    </row>
    <row r="20" spans="1:13" ht="12.75" customHeight="1" thickBot="1">
      <c r="B20" s="97">
        <f t="shared" si="4"/>
        <v>14</v>
      </c>
      <c r="C20" s="269" t="s">
        <v>53</v>
      </c>
      <c r="D20" s="101">
        <f>SUM(E20:F20)</f>
        <v>0</v>
      </c>
      <c r="E20" s="101">
        <f>E21+E38+E41+E42+E47+E52</f>
        <v>0</v>
      </c>
      <c r="F20" s="101">
        <f>SUM(G20:H20)</f>
        <v>0</v>
      </c>
      <c r="G20" s="101">
        <f>G21+G38+G41+G42+G47+G52</f>
        <v>0</v>
      </c>
      <c r="H20" s="101">
        <f>H21+H38+H41+H42+H47+H52</f>
        <v>0</v>
      </c>
      <c r="I20" s="215"/>
      <c r="J20" s="215"/>
      <c r="K20" s="215"/>
      <c r="L20" s="215"/>
      <c r="M20" s="215"/>
    </row>
    <row r="21" spans="1:13" s="223" customFormat="1" ht="15" customHeight="1">
      <c r="A21" s="211"/>
      <c r="B21" s="107">
        <f>B20+1</f>
        <v>15</v>
      </c>
      <c r="C21" s="264" t="s">
        <v>55</v>
      </c>
      <c r="D21" s="104">
        <f>SUM(E21:F21)</f>
        <v>0</v>
      </c>
      <c r="E21" s="104">
        <f>E22+E23+E29</f>
        <v>0</v>
      </c>
      <c r="F21" s="104">
        <f>SUM(G21:H21)</f>
        <v>0</v>
      </c>
      <c r="G21" s="104">
        <f>+G23+G29</f>
        <v>0</v>
      </c>
      <c r="H21" s="104">
        <f>+H23+H29</f>
        <v>0</v>
      </c>
      <c r="I21" s="215"/>
      <c r="J21" s="267"/>
      <c r="K21" s="215"/>
      <c r="L21" s="215"/>
      <c r="M21" s="215"/>
    </row>
    <row r="22" spans="1:13" ht="12.75" customHeight="1">
      <c r="B22" s="103">
        <f>B21+1</f>
        <v>16</v>
      </c>
      <c r="C22" s="279" t="s">
        <v>54</v>
      </c>
      <c r="D22" s="110">
        <f>E22</f>
        <v>0</v>
      </c>
      <c r="E22" s="75"/>
      <c r="F22" s="286" t="s">
        <v>10</v>
      </c>
      <c r="G22" s="278" t="s">
        <v>10</v>
      </c>
      <c r="H22" s="278" t="s">
        <v>10</v>
      </c>
      <c r="I22" s="215"/>
      <c r="J22" s="215"/>
      <c r="K22" s="215"/>
      <c r="L22" s="215"/>
      <c r="M22" s="215"/>
    </row>
    <row r="23" spans="1:13" s="226" customFormat="1" ht="12.75" customHeight="1">
      <c r="A23" s="211"/>
      <c r="B23" s="105">
        <f>B22+1</f>
        <v>17</v>
      </c>
      <c r="C23" s="260" t="s">
        <v>56</v>
      </c>
      <c r="D23" s="79">
        <f t="shared" ref="D23:D58" si="6">SUM(E23:F23)</f>
        <v>0</v>
      </c>
      <c r="E23" s="79">
        <f>E24+E27+E28</f>
        <v>0</v>
      </c>
      <c r="F23" s="79">
        <f t="shared" si="5"/>
        <v>0</v>
      </c>
      <c r="G23" s="79">
        <f>G27+G28</f>
        <v>0</v>
      </c>
      <c r="H23" s="79">
        <f>+H24+H25+H26+H27+H28</f>
        <v>0</v>
      </c>
      <c r="I23" s="215"/>
      <c r="J23" s="215"/>
      <c r="K23" s="215"/>
      <c r="L23" s="215"/>
      <c r="M23" s="215"/>
    </row>
    <row r="24" spans="1:13" s="227" customFormat="1" ht="12.75" customHeight="1">
      <c r="A24" s="211"/>
      <c r="B24" s="105">
        <f t="shared" si="4"/>
        <v>18</v>
      </c>
      <c r="C24" s="263" t="s">
        <v>57</v>
      </c>
      <c r="D24" s="79">
        <f t="shared" si="6"/>
        <v>0</v>
      </c>
      <c r="E24" s="78"/>
      <c r="F24" s="79">
        <f t="shared" si="5"/>
        <v>0</v>
      </c>
      <c r="G24" s="225" t="s">
        <v>10</v>
      </c>
      <c r="H24" s="78"/>
      <c r="I24" s="215"/>
      <c r="J24" s="215"/>
      <c r="K24" s="215"/>
      <c r="L24" s="215"/>
      <c r="M24" s="215"/>
    </row>
    <row r="25" spans="1:13" s="227" customFormat="1" ht="12.75" customHeight="1">
      <c r="A25" s="211"/>
      <c r="B25" s="105">
        <f t="shared" si="4"/>
        <v>19</v>
      </c>
      <c r="C25" s="263" t="s">
        <v>58</v>
      </c>
      <c r="D25" s="79">
        <f t="shared" si="6"/>
        <v>0</v>
      </c>
      <c r="E25" s="225" t="s">
        <v>10</v>
      </c>
      <c r="F25" s="79">
        <f t="shared" si="5"/>
        <v>0</v>
      </c>
      <c r="G25" s="225" t="s">
        <v>10</v>
      </c>
      <c r="H25" s="78"/>
      <c r="I25" s="215"/>
      <c r="J25" s="215"/>
      <c r="K25" s="215"/>
      <c r="L25" s="215"/>
      <c r="M25" s="215"/>
    </row>
    <row r="26" spans="1:13" s="227" customFormat="1" ht="12.75" customHeight="1">
      <c r="A26" s="211"/>
      <c r="B26" s="105">
        <f>B25+1</f>
        <v>20</v>
      </c>
      <c r="C26" s="263" t="s">
        <v>59</v>
      </c>
      <c r="D26" s="79">
        <f t="shared" si="6"/>
        <v>0</v>
      </c>
      <c r="E26" s="225" t="s">
        <v>10</v>
      </c>
      <c r="F26" s="79">
        <f t="shared" si="5"/>
        <v>0</v>
      </c>
      <c r="G26" s="225" t="s">
        <v>10</v>
      </c>
      <c r="H26" s="78"/>
      <c r="I26" s="215"/>
      <c r="J26" s="215"/>
      <c r="K26" s="215"/>
      <c r="L26" s="215"/>
      <c r="M26" s="215"/>
    </row>
    <row r="27" spans="1:13" s="226" customFormat="1" ht="12.75" customHeight="1">
      <c r="A27" s="211"/>
      <c r="B27" s="105">
        <f>B26+1</f>
        <v>21</v>
      </c>
      <c r="C27" s="263" t="s">
        <v>60</v>
      </c>
      <c r="D27" s="79">
        <f t="shared" si="6"/>
        <v>0</v>
      </c>
      <c r="E27" s="80"/>
      <c r="F27" s="79">
        <f t="shared" si="5"/>
        <v>0</v>
      </c>
      <c r="G27" s="80"/>
      <c r="H27" s="78"/>
      <c r="I27" s="215"/>
      <c r="J27" s="215"/>
      <c r="K27" s="215"/>
      <c r="L27" s="215"/>
      <c r="M27" s="215"/>
    </row>
    <row r="28" spans="1:13" s="227" customFormat="1" ht="12.75" customHeight="1">
      <c r="A28" s="211"/>
      <c r="B28" s="105">
        <f t="shared" si="4"/>
        <v>22</v>
      </c>
      <c r="C28" s="263" t="s">
        <v>61</v>
      </c>
      <c r="D28" s="79">
        <f t="shared" si="6"/>
        <v>0</v>
      </c>
      <c r="E28" s="80"/>
      <c r="F28" s="79">
        <f t="shared" si="5"/>
        <v>0</v>
      </c>
      <c r="G28" s="80"/>
      <c r="H28" s="78"/>
      <c r="I28" s="215"/>
      <c r="J28" s="215"/>
      <c r="K28" s="215"/>
      <c r="L28" s="215"/>
      <c r="M28" s="215"/>
    </row>
    <row r="29" spans="1:13" s="226" customFormat="1" ht="12.75" customHeight="1">
      <c r="A29" s="211"/>
      <c r="B29" s="105">
        <f>B28+1</f>
        <v>23</v>
      </c>
      <c r="C29" s="260" t="s">
        <v>62</v>
      </c>
      <c r="D29" s="79">
        <f t="shared" si="6"/>
        <v>0</v>
      </c>
      <c r="E29" s="79">
        <f>+E30+E31+E32+E33+E34+E35+E36+E37</f>
        <v>0</v>
      </c>
      <c r="F29" s="79">
        <f t="shared" si="5"/>
        <v>0</v>
      </c>
      <c r="G29" s="106">
        <f>G31+G32+G33+G34+G35+G36+G37</f>
        <v>0</v>
      </c>
      <c r="H29" s="79">
        <f>+H30+H31+H32+H33+H34+H35+H36+H37</f>
        <v>0</v>
      </c>
      <c r="I29" s="215"/>
      <c r="J29" s="215"/>
      <c r="K29" s="215"/>
      <c r="L29" s="215"/>
      <c r="M29" s="215"/>
    </row>
    <row r="30" spans="1:13" s="227" customFormat="1" ht="12.75" customHeight="1">
      <c r="A30" s="211"/>
      <c r="B30" s="105">
        <f t="shared" si="4"/>
        <v>24</v>
      </c>
      <c r="C30" s="263" t="s">
        <v>63</v>
      </c>
      <c r="D30" s="79">
        <f t="shared" si="6"/>
        <v>0</v>
      </c>
      <c r="E30" s="78"/>
      <c r="F30" s="79">
        <f t="shared" si="5"/>
        <v>0</v>
      </c>
      <c r="G30" s="225" t="s">
        <v>10</v>
      </c>
      <c r="H30" s="80"/>
      <c r="I30" s="215"/>
      <c r="J30" s="215"/>
      <c r="K30" s="215"/>
      <c r="L30" s="215"/>
      <c r="M30" s="215"/>
    </row>
    <row r="31" spans="1:13" s="226" customFormat="1" ht="12.75" customHeight="1">
      <c r="A31" s="211"/>
      <c r="B31" s="105">
        <f t="shared" si="4"/>
        <v>25</v>
      </c>
      <c r="C31" s="263" t="s">
        <v>64</v>
      </c>
      <c r="D31" s="79">
        <f t="shared" si="6"/>
        <v>0</v>
      </c>
      <c r="E31" s="80"/>
      <c r="F31" s="108">
        <f t="shared" si="5"/>
        <v>0</v>
      </c>
      <c r="G31" s="80"/>
      <c r="H31" s="80"/>
      <c r="I31" s="215"/>
      <c r="J31" s="215"/>
      <c r="K31" s="215"/>
      <c r="L31" s="215"/>
      <c r="M31" s="215"/>
    </row>
    <row r="32" spans="1:13" s="227" customFormat="1" ht="12.75" customHeight="1">
      <c r="A32" s="211"/>
      <c r="B32" s="105">
        <f t="shared" si="4"/>
        <v>26</v>
      </c>
      <c r="C32" s="263" t="s">
        <v>107</v>
      </c>
      <c r="D32" s="79">
        <f t="shared" si="6"/>
        <v>0</v>
      </c>
      <c r="E32" s="80"/>
      <c r="F32" s="108">
        <f t="shared" si="5"/>
        <v>0</v>
      </c>
      <c r="G32" s="80"/>
      <c r="H32" s="80"/>
      <c r="I32" s="215"/>
      <c r="J32" s="215"/>
      <c r="K32" s="215"/>
      <c r="L32" s="215"/>
      <c r="M32" s="215"/>
    </row>
    <row r="33" spans="1:13" ht="12.75" customHeight="1">
      <c r="B33" s="105">
        <f t="shared" si="4"/>
        <v>27</v>
      </c>
      <c r="C33" s="263" t="s">
        <v>108</v>
      </c>
      <c r="D33" s="79">
        <f t="shared" si="6"/>
        <v>0</v>
      </c>
      <c r="E33" s="80"/>
      <c r="F33" s="108">
        <f>SUM(G33:H33)</f>
        <v>0</v>
      </c>
      <c r="G33" s="80"/>
      <c r="H33" s="80"/>
      <c r="I33" s="215"/>
      <c r="J33" s="215"/>
      <c r="K33" s="215"/>
      <c r="L33" s="215"/>
      <c r="M33" s="215"/>
    </row>
    <row r="34" spans="1:13" ht="12.75" customHeight="1">
      <c r="B34" s="105">
        <f t="shared" si="4"/>
        <v>28</v>
      </c>
      <c r="C34" s="263" t="s">
        <v>65</v>
      </c>
      <c r="D34" s="79">
        <f t="shared" si="6"/>
        <v>0</v>
      </c>
      <c r="E34" s="80"/>
      <c r="F34" s="108">
        <f t="shared" si="5"/>
        <v>0</v>
      </c>
      <c r="G34" s="80"/>
      <c r="H34" s="80"/>
      <c r="I34" s="215"/>
      <c r="J34" s="215"/>
      <c r="K34" s="215"/>
      <c r="L34" s="215"/>
      <c r="M34" s="215"/>
    </row>
    <row r="35" spans="1:13" ht="12.75" customHeight="1">
      <c r="B35" s="105">
        <f t="shared" si="4"/>
        <v>29</v>
      </c>
      <c r="C35" s="263" t="s">
        <v>66</v>
      </c>
      <c r="D35" s="79">
        <f t="shared" si="6"/>
        <v>0</v>
      </c>
      <c r="E35" s="80"/>
      <c r="F35" s="108">
        <f t="shared" si="5"/>
        <v>0</v>
      </c>
      <c r="G35" s="80"/>
      <c r="H35" s="80"/>
      <c r="I35" s="215"/>
      <c r="J35" s="215"/>
      <c r="K35" s="215"/>
      <c r="L35" s="215"/>
      <c r="M35" s="215"/>
    </row>
    <row r="36" spans="1:13" ht="12.75" customHeight="1">
      <c r="B36" s="105">
        <f t="shared" si="4"/>
        <v>30</v>
      </c>
      <c r="C36" s="263" t="s">
        <v>67</v>
      </c>
      <c r="D36" s="79">
        <f t="shared" si="6"/>
        <v>0</v>
      </c>
      <c r="E36" s="80"/>
      <c r="F36" s="108">
        <f t="shared" si="5"/>
        <v>0</v>
      </c>
      <c r="G36" s="80"/>
      <c r="H36" s="80"/>
      <c r="I36" s="215"/>
      <c r="J36" s="215"/>
      <c r="K36" s="215"/>
      <c r="L36" s="215"/>
      <c r="M36" s="215"/>
    </row>
    <row r="37" spans="1:13" s="228" customFormat="1" ht="12.75" customHeight="1">
      <c r="A37" s="211"/>
      <c r="B37" s="105">
        <f>B36+1</f>
        <v>31</v>
      </c>
      <c r="C37" s="263" t="s">
        <v>68</v>
      </c>
      <c r="D37" s="79">
        <f t="shared" si="6"/>
        <v>0</v>
      </c>
      <c r="E37" s="80"/>
      <c r="F37" s="108">
        <f t="shared" si="5"/>
        <v>0</v>
      </c>
      <c r="G37" s="80"/>
      <c r="H37" s="80"/>
      <c r="I37" s="215"/>
      <c r="J37" s="215"/>
      <c r="K37" s="215"/>
      <c r="L37" s="215"/>
      <c r="M37" s="215"/>
    </row>
    <row r="38" spans="1:13" ht="12.75" customHeight="1">
      <c r="B38" s="105">
        <f t="shared" si="4"/>
        <v>32</v>
      </c>
      <c r="C38" s="280" t="s">
        <v>47</v>
      </c>
      <c r="D38" s="79">
        <f t="shared" si="6"/>
        <v>0</v>
      </c>
      <c r="E38" s="79">
        <f>+E40</f>
        <v>0</v>
      </c>
      <c r="F38" s="108">
        <f t="shared" si="5"/>
        <v>0</v>
      </c>
      <c r="G38" s="79">
        <f>G40</f>
        <v>0</v>
      </c>
      <c r="H38" s="79">
        <f>H39+H40</f>
        <v>0</v>
      </c>
      <c r="I38" s="215"/>
      <c r="J38" s="215"/>
      <c r="K38" s="215"/>
      <c r="L38" s="215"/>
      <c r="M38" s="215"/>
    </row>
    <row r="39" spans="1:13" ht="12.75" customHeight="1">
      <c r="B39" s="105">
        <f t="shared" si="4"/>
        <v>33</v>
      </c>
      <c r="C39" s="260" t="s">
        <v>48</v>
      </c>
      <c r="D39" s="79">
        <f t="shared" si="6"/>
        <v>0</v>
      </c>
      <c r="E39" s="225" t="s">
        <v>10</v>
      </c>
      <c r="F39" s="108">
        <f t="shared" si="5"/>
        <v>0</v>
      </c>
      <c r="G39" s="225" t="s">
        <v>10</v>
      </c>
      <c r="H39" s="80"/>
      <c r="I39" s="215"/>
      <c r="J39" s="215"/>
      <c r="K39" s="215"/>
      <c r="L39" s="215"/>
      <c r="M39" s="215"/>
    </row>
    <row r="40" spans="1:13" ht="12.75" customHeight="1">
      <c r="B40" s="105">
        <f t="shared" si="4"/>
        <v>34</v>
      </c>
      <c r="C40" s="260" t="s">
        <v>49</v>
      </c>
      <c r="D40" s="79">
        <f t="shared" si="6"/>
        <v>0</v>
      </c>
      <c r="E40" s="80"/>
      <c r="F40" s="108">
        <f t="shared" si="5"/>
        <v>0</v>
      </c>
      <c r="G40" s="80"/>
      <c r="H40" s="80"/>
      <c r="I40" s="215"/>
      <c r="J40" s="215"/>
      <c r="K40" s="215"/>
      <c r="L40" s="215"/>
      <c r="M40" s="215"/>
    </row>
    <row r="41" spans="1:13" ht="12.75" customHeight="1">
      <c r="B41" s="105">
        <f t="shared" si="4"/>
        <v>35</v>
      </c>
      <c r="C41" s="280" t="s">
        <v>50</v>
      </c>
      <c r="D41" s="79">
        <f t="shared" si="6"/>
        <v>0</v>
      </c>
      <c r="E41" s="80"/>
      <c r="F41" s="108">
        <f t="shared" si="5"/>
        <v>0</v>
      </c>
      <c r="G41" s="80"/>
      <c r="H41" s="80"/>
      <c r="I41" s="215"/>
      <c r="J41" s="215"/>
      <c r="K41" s="215"/>
      <c r="L41" s="215"/>
      <c r="M41" s="215"/>
    </row>
    <row r="42" spans="1:13" ht="12.75" customHeight="1">
      <c r="B42" s="105">
        <f t="shared" si="4"/>
        <v>36</v>
      </c>
      <c r="C42" s="280" t="s">
        <v>69</v>
      </c>
      <c r="D42" s="79">
        <f t="shared" si="6"/>
        <v>0</v>
      </c>
      <c r="E42" s="79">
        <f>E43+E44</f>
        <v>0</v>
      </c>
      <c r="F42" s="108">
        <f t="shared" si="5"/>
        <v>0</v>
      </c>
      <c r="G42" s="79">
        <f>G43+G44</f>
        <v>0</v>
      </c>
      <c r="H42" s="79">
        <f>H43+H44</f>
        <v>0</v>
      </c>
      <c r="I42" s="215"/>
      <c r="J42" s="215"/>
      <c r="K42" s="215"/>
      <c r="L42" s="215"/>
      <c r="M42" s="215"/>
    </row>
    <row r="43" spans="1:13" ht="12.75" customHeight="1">
      <c r="B43" s="105">
        <f t="shared" si="4"/>
        <v>37</v>
      </c>
      <c r="C43" s="281" t="s">
        <v>70</v>
      </c>
      <c r="D43" s="79">
        <f t="shared" si="6"/>
        <v>0</v>
      </c>
      <c r="E43" s="78"/>
      <c r="F43" s="108">
        <f t="shared" si="5"/>
        <v>0</v>
      </c>
      <c r="G43" s="78"/>
      <c r="H43" s="78"/>
      <c r="I43" s="215"/>
      <c r="J43" s="215"/>
      <c r="K43" s="215"/>
      <c r="L43" s="215"/>
      <c r="M43" s="215"/>
    </row>
    <row r="44" spans="1:13" ht="12.75" customHeight="1">
      <c r="B44" s="105">
        <f t="shared" si="4"/>
        <v>38</v>
      </c>
      <c r="C44" s="260" t="s">
        <v>88</v>
      </c>
      <c r="D44" s="79">
        <f t="shared" si="6"/>
        <v>0</v>
      </c>
      <c r="E44" s="79">
        <f>E45+E46</f>
        <v>0</v>
      </c>
      <c r="F44" s="108">
        <f t="shared" si="5"/>
        <v>0</v>
      </c>
      <c r="G44" s="79">
        <f>G45+G46</f>
        <v>0</v>
      </c>
      <c r="H44" s="79">
        <f>H45+H46</f>
        <v>0</v>
      </c>
      <c r="I44" s="215"/>
      <c r="J44" s="215"/>
      <c r="K44" s="215"/>
      <c r="L44" s="215"/>
      <c r="M44" s="215"/>
    </row>
    <row r="45" spans="1:13" ht="12.75" customHeight="1">
      <c r="B45" s="105">
        <f t="shared" si="4"/>
        <v>39</v>
      </c>
      <c r="C45" s="260" t="s">
        <v>93</v>
      </c>
      <c r="D45" s="79">
        <f t="shared" si="6"/>
        <v>0</v>
      </c>
      <c r="E45" s="78"/>
      <c r="F45" s="108">
        <f t="shared" si="5"/>
        <v>0</v>
      </c>
      <c r="G45" s="78"/>
      <c r="H45" s="78"/>
      <c r="I45" s="215"/>
      <c r="J45" s="215"/>
      <c r="K45" s="215"/>
      <c r="L45" s="215"/>
      <c r="M45" s="215"/>
    </row>
    <row r="46" spans="1:13" ht="12.75" customHeight="1">
      <c r="B46" s="105">
        <f t="shared" si="4"/>
        <v>40</v>
      </c>
      <c r="C46" s="280" t="s">
        <v>94</v>
      </c>
      <c r="D46" s="79">
        <f t="shared" si="6"/>
        <v>0</v>
      </c>
      <c r="E46" s="78"/>
      <c r="F46" s="108">
        <f t="shared" si="5"/>
        <v>0</v>
      </c>
      <c r="G46" s="78"/>
      <c r="H46" s="78"/>
      <c r="I46" s="215"/>
      <c r="J46" s="215"/>
      <c r="K46" s="215"/>
      <c r="L46" s="215"/>
      <c r="M46" s="215"/>
    </row>
    <row r="47" spans="1:13" ht="12.75" customHeight="1">
      <c r="B47" s="105">
        <f t="shared" si="4"/>
        <v>41</v>
      </c>
      <c r="C47" s="280" t="s">
        <v>89</v>
      </c>
      <c r="D47" s="79">
        <f t="shared" si="6"/>
        <v>0</v>
      </c>
      <c r="E47" s="79">
        <f>E48+E51</f>
        <v>0</v>
      </c>
      <c r="F47" s="108">
        <f t="shared" si="5"/>
        <v>0</v>
      </c>
      <c r="G47" s="79">
        <f>G48+G51</f>
        <v>0</v>
      </c>
      <c r="H47" s="79">
        <f>H48+H51</f>
        <v>0</v>
      </c>
      <c r="I47" s="215"/>
      <c r="J47" s="215"/>
      <c r="K47" s="215"/>
      <c r="L47" s="215"/>
      <c r="M47" s="215"/>
    </row>
    <row r="48" spans="1:13" ht="12.75" customHeight="1">
      <c r="B48" s="105">
        <f t="shared" si="4"/>
        <v>42</v>
      </c>
      <c r="C48" s="281" t="s">
        <v>90</v>
      </c>
      <c r="D48" s="79">
        <f t="shared" si="6"/>
        <v>0</v>
      </c>
      <c r="E48" s="79">
        <f>E49+E50</f>
        <v>0</v>
      </c>
      <c r="F48" s="108">
        <f t="shared" si="5"/>
        <v>0</v>
      </c>
      <c r="G48" s="79">
        <f>G49+G50</f>
        <v>0</v>
      </c>
      <c r="H48" s="79">
        <f>H49+H50</f>
        <v>0</v>
      </c>
      <c r="I48" s="215"/>
      <c r="J48" s="215"/>
      <c r="K48" s="215"/>
      <c r="L48" s="215"/>
      <c r="M48" s="215"/>
    </row>
    <row r="49" spans="1:13" ht="12.75" customHeight="1">
      <c r="B49" s="105">
        <f t="shared" si="4"/>
        <v>43</v>
      </c>
      <c r="C49" s="280" t="s">
        <v>95</v>
      </c>
      <c r="D49" s="79">
        <f t="shared" si="6"/>
        <v>0</v>
      </c>
      <c r="E49" s="78"/>
      <c r="F49" s="108">
        <f t="shared" si="5"/>
        <v>0</v>
      </c>
      <c r="G49" s="78"/>
      <c r="H49" s="78"/>
      <c r="I49" s="215"/>
      <c r="J49" s="215"/>
      <c r="K49" s="215"/>
      <c r="L49" s="215"/>
      <c r="M49" s="215"/>
    </row>
    <row r="50" spans="1:13" ht="12.75" customHeight="1">
      <c r="B50" s="105">
        <f t="shared" si="4"/>
        <v>44</v>
      </c>
      <c r="C50" s="280" t="s">
        <v>96</v>
      </c>
      <c r="D50" s="79">
        <f t="shared" si="6"/>
        <v>0</v>
      </c>
      <c r="E50" s="78"/>
      <c r="F50" s="108">
        <f t="shared" si="5"/>
        <v>0</v>
      </c>
      <c r="G50" s="78"/>
      <c r="H50" s="78"/>
      <c r="I50" s="215"/>
      <c r="J50" s="215"/>
      <c r="K50" s="215"/>
      <c r="L50" s="215"/>
      <c r="M50" s="215"/>
    </row>
    <row r="51" spans="1:13" ht="12.75" customHeight="1">
      <c r="B51" s="105">
        <f t="shared" si="4"/>
        <v>45</v>
      </c>
      <c r="C51" s="281" t="s">
        <v>91</v>
      </c>
      <c r="D51" s="79">
        <f t="shared" si="6"/>
        <v>0</v>
      </c>
      <c r="E51" s="78"/>
      <c r="F51" s="108">
        <f t="shared" si="5"/>
        <v>0</v>
      </c>
      <c r="G51" s="78"/>
      <c r="H51" s="78"/>
      <c r="I51" s="215"/>
      <c r="J51" s="215"/>
      <c r="K51" s="215"/>
      <c r="L51" s="215"/>
      <c r="M51" s="215"/>
    </row>
    <row r="52" spans="1:13" ht="12.75" customHeight="1">
      <c r="B52" s="105">
        <f t="shared" si="4"/>
        <v>46</v>
      </c>
      <c r="C52" s="280" t="s">
        <v>73</v>
      </c>
      <c r="D52" s="79">
        <f t="shared" si="6"/>
        <v>0</v>
      </c>
      <c r="E52" s="79">
        <f>E53+E54+E55+E56</f>
        <v>0</v>
      </c>
      <c r="F52" s="79">
        <f t="shared" si="5"/>
        <v>0</v>
      </c>
      <c r="G52" s="79">
        <f>G53+G54+G55+G56</f>
        <v>0</v>
      </c>
      <c r="H52" s="79">
        <f>H53+H54+H55+H56</f>
        <v>0</v>
      </c>
      <c r="I52" s="215"/>
      <c r="J52" s="215"/>
      <c r="K52" s="215"/>
      <c r="L52" s="215"/>
      <c r="M52" s="215"/>
    </row>
    <row r="53" spans="1:13" ht="12.75" customHeight="1">
      <c r="B53" s="105">
        <f t="shared" si="4"/>
        <v>47</v>
      </c>
      <c r="C53" s="281" t="s">
        <v>72</v>
      </c>
      <c r="D53" s="79">
        <f t="shared" si="6"/>
        <v>0</v>
      </c>
      <c r="E53" s="80"/>
      <c r="F53" s="108">
        <f t="shared" si="5"/>
        <v>0</v>
      </c>
      <c r="G53" s="80"/>
      <c r="H53" s="80"/>
      <c r="I53" s="215"/>
      <c r="J53" s="215"/>
      <c r="K53" s="215"/>
      <c r="L53" s="215"/>
      <c r="M53" s="215"/>
    </row>
    <row r="54" spans="1:13" ht="12.75" customHeight="1">
      <c r="B54" s="105">
        <f t="shared" si="4"/>
        <v>48</v>
      </c>
      <c r="C54" s="281" t="s">
        <v>71</v>
      </c>
      <c r="D54" s="79">
        <f t="shared" si="6"/>
        <v>0</v>
      </c>
      <c r="E54" s="80"/>
      <c r="F54" s="108">
        <f t="shared" si="5"/>
        <v>0</v>
      </c>
      <c r="G54" s="80"/>
      <c r="H54" s="78"/>
      <c r="I54" s="215"/>
      <c r="J54" s="215"/>
      <c r="K54" s="215"/>
      <c r="L54" s="215"/>
      <c r="M54" s="215"/>
    </row>
    <row r="55" spans="1:13" ht="12.75" customHeight="1">
      <c r="B55" s="105">
        <f t="shared" si="4"/>
        <v>49</v>
      </c>
      <c r="C55" s="281" t="s">
        <v>97</v>
      </c>
      <c r="D55" s="79">
        <f t="shared" si="6"/>
        <v>0</v>
      </c>
      <c r="E55" s="78"/>
      <c r="F55" s="108">
        <f t="shared" si="5"/>
        <v>0</v>
      </c>
      <c r="G55" s="78"/>
      <c r="H55" s="78"/>
      <c r="I55" s="215"/>
      <c r="J55" s="215"/>
      <c r="K55" s="215"/>
      <c r="L55" s="215"/>
      <c r="M55" s="215"/>
    </row>
    <row r="56" spans="1:13" ht="12.75" customHeight="1">
      <c r="B56" s="105">
        <f t="shared" si="4"/>
        <v>50</v>
      </c>
      <c r="C56" s="281" t="s">
        <v>92</v>
      </c>
      <c r="D56" s="79">
        <f>SUM(E56:F56)</f>
        <v>0</v>
      </c>
      <c r="E56" s="108">
        <f>+E57+E58</f>
        <v>0</v>
      </c>
      <c r="F56" s="108">
        <f>SUM(G56:H56)</f>
        <v>0</v>
      </c>
      <c r="G56" s="108">
        <f>+G57+G58</f>
        <v>0</v>
      </c>
      <c r="H56" s="108">
        <f>+H57+H58</f>
        <v>0</v>
      </c>
      <c r="I56" s="215"/>
      <c r="J56" s="215"/>
      <c r="K56" s="215"/>
      <c r="L56" s="215"/>
      <c r="M56" s="215"/>
    </row>
    <row r="57" spans="1:13" ht="12.75" customHeight="1">
      <c r="B57" s="105">
        <f t="shared" si="4"/>
        <v>51</v>
      </c>
      <c r="C57" s="281" t="s">
        <v>101</v>
      </c>
      <c r="D57" s="79">
        <f t="shared" si="6"/>
        <v>0</v>
      </c>
      <c r="E57" s="78"/>
      <c r="F57" s="108">
        <f t="shared" si="5"/>
        <v>0</v>
      </c>
      <c r="G57" s="78"/>
      <c r="H57" s="78"/>
      <c r="I57" s="215"/>
      <c r="J57" s="215"/>
      <c r="K57" s="215"/>
      <c r="L57" s="215"/>
      <c r="M57" s="215"/>
    </row>
    <row r="58" spans="1:13" ht="12.75" customHeight="1" thickBot="1">
      <c r="B58" s="268">
        <f t="shared" si="4"/>
        <v>52</v>
      </c>
      <c r="C58" s="281" t="s">
        <v>102</v>
      </c>
      <c r="D58" s="79">
        <f t="shared" si="6"/>
        <v>0</v>
      </c>
      <c r="E58" s="78"/>
      <c r="F58" s="108">
        <f t="shared" si="5"/>
        <v>0</v>
      </c>
      <c r="G58" s="78"/>
      <c r="H58" s="78"/>
      <c r="I58" s="215"/>
      <c r="J58" s="215"/>
      <c r="K58" s="215"/>
      <c r="L58" s="215"/>
      <c r="M58" s="215"/>
    </row>
    <row r="59" spans="1:13" ht="12.75" customHeight="1" thickBot="1">
      <c r="B59" s="97">
        <f t="shared" si="4"/>
        <v>53</v>
      </c>
      <c r="C59" s="262" t="s">
        <v>74</v>
      </c>
      <c r="D59" s="144">
        <f>SUM(E59:F59)</f>
        <v>0</v>
      </c>
      <c r="E59" s="101">
        <f>+E7-E20</f>
        <v>0</v>
      </c>
      <c r="F59" s="101">
        <f>F7-F20</f>
        <v>0</v>
      </c>
      <c r="G59" s="101">
        <f>G7-G20</f>
        <v>0</v>
      </c>
      <c r="H59" s="101">
        <f>+H7-H20</f>
        <v>0</v>
      </c>
      <c r="I59" s="215"/>
      <c r="J59" s="215"/>
      <c r="K59" s="215"/>
      <c r="L59" s="215"/>
      <c r="M59" s="215"/>
    </row>
    <row r="60" spans="1:13" s="223" customFormat="1" ht="15" customHeight="1" thickBot="1">
      <c r="A60" s="211"/>
      <c r="B60" s="97">
        <f t="shared" si="4"/>
        <v>54</v>
      </c>
      <c r="C60" s="301" t="s">
        <v>75</v>
      </c>
      <c r="D60" s="101">
        <f>E60+F60</f>
        <v>0</v>
      </c>
      <c r="E60" s="302"/>
      <c r="F60" s="101">
        <f>H60</f>
        <v>0</v>
      </c>
      <c r="G60" s="304" t="s">
        <v>10</v>
      </c>
      <c r="H60" s="303"/>
      <c r="I60" s="215"/>
      <c r="J60" s="215"/>
      <c r="K60" s="267"/>
      <c r="L60" s="215"/>
      <c r="M60" s="215"/>
    </row>
    <row r="61" spans="1:13" s="223" customFormat="1" ht="13.5" customHeight="1" thickBot="1">
      <c r="A61" s="211"/>
      <c r="B61" s="299">
        <f t="shared" si="4"/>
        <v>55</v>
      </c>
      <c r="C61" s="300" t="s">
        <v>109</v>
      </c>
      <c r="D61" s="145">
        <f>SUM(E61:F61)</f>
        <v>0</v>
      </c>
      <c r="E61" s="145">
        <f>E59-E60</f>
        <v>0</v>
      </c>
      <c r="F61" s="145">
        <f>F59-F60</f>
        <v>0</v>
      </c>
      <c r="G61" s="145">
        <f>G59</f>
        <v>0</v>
      </c>
      <c r="H61" s="145">
        <f>H59-H60</f>
        <v>0</v>
      </c>
      <c r="I61" s="215"/>
      <c r="J61" s="215"/>
      <c r="K61" s="215"/>
      <c r="L61" s="215"/>
      <c r="M61" s="215"/>
    </row>
    <row r="62" spans="1:13" s="223" customFormat="1" ht="13.5" customHeight="1">
      <c r="A62" s="211"/>
      <c r="B62" s="103">
        <f t="shared" si="4"/>
        <v>56</v>
      </c>
      <c r="C62" s="284" t="s">
        <v>104</v>
      </c>
      <c r="D62" s="288"/>
      <c r="E62" s="229"/>
      <c r="F62" s="230"/>
      <c r="G62" s="229"/>
      <c r="H62" s="230"/>
      <c r="I62" s="215"/>
      <c r="J62" s="215"/>
      <c r="K62" s="215"/>
      <c r="L62" s="215"/>
      <c r="M62" s="215"/>
    </row>
    <row r="63" spans="1:13" s="232" customFormat="1" ht="13.5" customHeight="1" thickBot="1">
      <c r="A63" s="211"/>
      <c r="B63" s="268">
        <f t="shared" si="4"/>
        <v>57</v>
      </c>
      <c r="C63" s="283" t="s">
        <v>150</v>
      </c>
      <c r="D63" s="289"/>
      <c r="E63" s="229"/>
      <c r="F63" s="230"/>
      <c r="G63" s="229"/>
      <c r="H63" s="230"/>
      <c r="I63" s="231"/>
      <c r="J63" s="231"/>
      <c r="K63" s="231"/>
      <c r="L63" s="231"/>
      <c r="M63" s="231"/>
    </row>
    <row r="64" spans="1:13" s="232" customFormat="1" ht="12.75" customHeight="1" thickBot="1">
      <c r="A64" s="211"/>
      <c r="B64" s="97">
        <f t="shared" si="4"/>
        <v>58</v>
      </c>
      <c r="C64" s="259" t="s">
        <v>76</v>
      </c>
      <c r="D64" s="101">
        <f>D62-D63-D60</f>
        <v>0</v>
      </c>
      <c r="E64" s="229"/>
      <c r="F64" s="230"/>
      <c r="G64" s="229"/>
      <c r="H64" s="230"/>
      <c r="I64" s="231"/>
      <c r="J64" s="231"/>
      <c r="K64" s="231"/>
      <c r="L64" s="231"/>
      <c r="M64" s="231"/>
    </row>
    <row r="65" spans="1:13" s="232" customFormat="1" ht="15" customHeight="1">
      <c r="A65" s="211"/>
      <c r="B65" s="103">
        <f t="shared" si="4"/>
        <v>59</v>
      </c>
      <c r="C65" s="109" t="s">
        <v>98</v>
      </c>
      <c r="D65" s="110">
        <f>+D66+D67</f>
        <v>0</v>
      </c>
      <c r="E65" s="234"/>
      <c r="F65" s="233"/>
      <c r="G65" s="234"/>
      <c r="H65" s="233"/>
      <c r="I65" s="231"/>
      <c r="J65" s="215"/>
      <c r="K65" s="267"/>
      <c r="L65" s="231"/>
      <c r="M65" s="231"/>
    </row>
    <row r="66" spans="1:13" ht="12.75" customHeight="1">
      <c r="B66" s="105">
        <f t="shared" si="4"/>
        <v>60</v>
      </c>
      <c r="C66" s="111" t="s">
        <v>77</v>
      </c>
      <c r="D66" s="78"/>
      <c r="E66" s="229"/>
      <c r="F66" s="233"/>
      <c r="G66" s="229"/>
      <c r="H66" s="233"/>
      <c r="I66" s="233"/>
      <c r="J66" s="233"/>
      <c r="K66" s="233"/>
      <c r="L66" s="233"/>
      <c r="M66" s="233"/>
    </row>
    <row r="67" spans="1:13" ht="12.75" customHeight="1" thickBot="1">
      <c r="B67" s="268">
        <f t="shared" si="4"/>
        <v>61</v>
      </c>
      <c r="C67" s="112" t="s">
        <v>78</v>
      </c>
      <c r="D67" s="282"/>
      <c r="E67" s="229"/>
      <c r="F67" s="233"/>
      <c r="G67" s="229"/>
      <c r="H67" s="233"/>
      <c r="I67" s="233"/>
      <c r="J67" s="233"/>
      <c r="K67" s="233"/>
      <c r="L67" s="233"/>
      <c r="M67" s="233"/>
    </row>
    <row r="68" spans="1:13" ht="12.75" customHeight="1" thickBot="1">
      <c r="B68" s="97">
        <f t="shared" si="4"/>
        <v>62</v>
      </c>
      <c r="C68" s="259" t="s">
        <v>99</v>
      </c>
      <c r="D68" s="101">
        <f>D59+D64-D65</f>
        <v>0</v>
      </c>
      <c r="E68" s="229"/>
      <c r="F68" s="233"/>
      <c r="G68" s="229"/>
      <c r="H68" s="233"/>
      <c r="I68" s="233"/>
      <c r="J68" s="233"/>
      <c r="K68" s="233"/>
      <c r="L68" s="233"/>
      <c r="M68" s="233"/>
    </row>
    <row r="69" spans="1:13" ht="12.75" customHeight="1" thickBot="1">
      <c r="B69" s="97">
        <f t="shared" si="4"/>
        <v>63</v>
      </c>
      <c r="C69" s="261" t="s">
        <v>79</v>
      </c>
      <c r="D69" s="101">
        <f>D59+D64</f>
        <v>0</v>
      </c>
      <c r="E69" s="229"/>
      <c r="F69" s="233"/>
      <c r="G69" s="229"/>
      <c r="H69" s="233"/>
      <c r="I69" s="215"/>
      <c r="J69" s="215"/>
      <c r="K69" s="267"/>
      <c r="L69" s="233"/>
      <c r="M69" s="233"/>
    </row>
    <row r="70" spans="1:13" ht="12.75" customHeight="1" thickBot="1">
      <c r="B70" s="97">
        <f t="shared" si="4"/>
        <v>64</v>
      </c>
      <c r="C70" s="269" t="s">
        <v>100</v>
      </c>
      <c r="D70" s="287"/>
      <c r="E70" s="229"/>
      <c r="F70" s="233"/>
      <c r="G70" s="229"/>
      <c r="H70" s="233"/>
      <c r="I70" s="215"/>
      <c r="J70" s="215"/>
      <c r="K70" s="267"/>
      <c r="L70" s="7"/>
      <c r="M70" s="7"/>
    </row>
    <row r="71" spans="1:13" ht="12.75" customHeight="1">
      <c r="I71" s="215"/>
      <c r="J71" s="238"/>
      <c r="K71" s="238"/>
      <c r="L71" s="238"/>
      <c r="M71" s="7"/>
    </row>
    <row r="72" spans="1:13" ht="12.75" customHeight="1">
      <c r="C72" s="215"/>
    </row>
    <row r="73" spans="1:13" ht="12.75" customHeight="1" thickBot="1">
      <c r="C73" s="215"/>
    </row>
    <row r="74" spans="1:13" ht="12.75" customHeight="1">
      <c r="C74" s="215"/>
      <c r="E74" s="113" t="s">
        <v>4</v>
      </c>
      <c r="F74" s="63"/>
      <c r="G74" s="114" t="s">
        <v>5</v>
      </c>
      <c r="H74" s="64"/>
    </row>
    <row r="75" spans="1:13" ht="12.75" customHeight="1">
      <c r="C75" s="215"/>
      <c r="E75" s="115" t="s">
        <v>6</v>
      </c>
      <c r="F75" s="116"/>
      <c r="G75" s="117" t="s">
        <v>6</v>
      </c>
      <c r="H75" s="118"/>
    </row>
    <row r="76" spans="1:13" ht="12.75" customHeight="1">
      <c r="C76" s="215"/>
      <c r="E76" s="4"/>
      <c r="F76" s="65"/>
      <c r="G76" s="66"/>
      <c r="H76" s="67"/>
    </row>
    <row r="77" spans="1:13" ht="12.75" customHeight="1">
      <c r="C77" s="215"/>
      <c r="E77" s="68"/>
      <c r="F77" s="65"/>
      <c r="G77" s="69"/>
      <c r="H77" s="67"/>
    </row>
    <row r="78" spans="1:13" ht="17.25" customHeight="1" thickBot="1">
      <c r="E78" s="119" t="s">
        <v>36</v>
      </c>
      <c r="F78" s="70"/>
      <c r="G78" s="120" t="s">
        <v>36</v>
      </c>
      <c r="H78" s="71"/>
    </row>
    <row r="79" spans="1:13" ht="12.75" customHeight="1" thickBot="1">
      <c r="B79" s="240"/>
      <c r="D79" s="241"/>
      <c r="E79" s="121" t="s">
        <v>7</v>
      </c>
      <c r="F79" s="72"/>
      <c r="G79" s="153"/>
      <c r="H79" s="66"/>
    </row>
    <row r="80" spans="1:13" s="226" customFormat="1" ht="12.75" customHeight="1">
      <c r="B80" s="239"/>
      <c r="C80" s="211"/>
      <c r="D80" s="211"/>
      <c r="E80" s="211"/>
      <c r="F80" s="211"/>
      <c r="G80" s="211"/>
      <c r="H80" s="211"/>
      <c r="I80" s="241"/>
      <c r="J80" s="241"/>
      <c r="K80" s="241"/>
      <c r="L80" s="241"/>
      <c r="M80" s="241"/>
    </row>
    <row r="81" spans="6:13" ht="12.75" customHeight="1"/>
    <row r="82" spans="6:13" ht="12.75" customHeight="1"/>
    <row r="83" spans="6:13" ht="12.75" customHeight="1"/>
    <row r="84" spans="6:13" ht="12.75" customHeight="1"/>
    <row r="85" spans="6:13" ht="12.75" customHeight="1"/>
    <row r="86" spans="6:13" ht="12.75" customHeight="1"/>
    <row r="87" spans="6:13" ht="12.75" customHeight="1"/>
    <row r="88" spans="6:13" ht="12.75" customHeight="1"/>
    <row r="89" spans="6:13" ht="12.75" customHeight="1"/>
    <row r="90" spans="6:13" ht="12.75" customHeight="1"/>
    <row r="91" spans="6:13" ht="12.75" customHeight="1"/>
    <row r="92" spans="6:13" ht="12.75" customHeight="1"/>
    <row r="93" spans="6:13" ht="12.75" customHeight="1">
      <c r="F93" s="226"/>
      <c r="H93" s="226"/>
      <c r="I93" s="226"/>
      <c r="J93" s="226"/>
      <c r="K93" s="226"/>
      <c r="L93" s="226"/>
      <c r="M93" s="226"/>
    </row>
    <row r="94" spans="6:13" ht="12.75" customHeight="1">
      <c r="F94" s="226"/>
      <c r="H94" s="226"/>
      <c r="I94" s="226"/>
      <c r="J94" s="226"/>
      <c r="K94" s="226"/>
      <c r="L94" s="226"/>
      <c r="M94" s="226"/>
    </row>
    <row r="95" spans="6:13" ht="12.75" customHeight="1"/>
    <row r="96" spans="6:13" ht="12.75" customHeight="1"/>
    <row r="97" spans="6:13" ht="12.75" customHeight="1">
      <c r="F97" s="226"/>
      <c r="H97" s="226"/>
      <c r="I97" s="226"/>
      <c r="J97" s="226"/>
      <c r="K97" s="226"/>
      <c r="L97" s="226"/>
      <c r="M97" s="226"/>
    </row>
    <row r="98" spans="6:13" ht="12.75" customHeight="1">
      <c r="F98" s="226"/>
      <c r="H98" s="226"/>
      <c r="I98" s="226"/>
      <c r="J98" s="226"/>
      <c r="K98" s="226"/>
      <c r="L98" s="226"/>
      <c r="M98" s="226"/>
    </row>
    <row r="99" spans="6:13" ht="12.75" customHeight="1"/>
    <row r="100" spans="6:13" ht="12.75" customHeight="1"/>
    <row r="101" spans="6:13" ht="12.75" customHeight="1"/>
    <row r="102" spans="6:13" ht="12.75" customHeight="1"/>
    <row r="103" spans="6:13" ht="12.75" customHeight="1"/>
    <row r="104" spans="6:13" ht="12.75" customHeight="1"/>
    <row r="105" spans="6:13" ht="12.75" customHeight="1"/>
    <row r="106" spans="6:13" ht="12.75" customHeight="1"/>
    <row r="107" spans="6:13" ht="12.75" customHeight="1"/>
    <row r="108" spans="6:13" ht="12.75" customHeight="1"/>
    <row r="109" spans="6:13" ht="12.75" customHeight="1"/>
    <row r="110" spans="6:13" ht="12.75" customHeight="1"/>
    <row r="111" spans="6:13" ht="12.75" customHeight="1"/>
    <row r="112" spans="6:13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</sheetData>
  <protectedRanges>
    <protectedRange sqref="I31:M31 I58:M59 I44:M56" name="naklady"/>
    <protectedRange sqref="I25:M29 I22:M22" name="trzby_2"/>
    <protectedRange sqref="I19:M20 I11:M17" name="trzby_1"/>
    <protectedRange sqref="I8:M8" name="trzby_za_prodej"/>
    <protectedRange sqref="E2 H2:I2" name="zakladni_udaje"/>
    <protectedRange sqref="C74:C76" name="vyplnil_2"/>
    <protectedRange sqref="E57:E58 E30:F30 D66:D67 E43:E55 G52:H52 G47:H48 H50:H51 G49:G51 G45:G46 G43 G53:G55 G57:G58" name="naklady_6"/>
    <protectedRange sqref="F25:F28 E27:E28 G27:G28 E24:G24 F16 E22 F18:F19" name="trzby_2_3"/>
    <protectedRange sqref="E14 E17:G17 E18:E19 G18:H18 G19 G14 F15:H15 F22:H22 G16 F10:F14" name="trzby_1_5"/>
    <protectedRange sqref="G30 G39 E15 E39" name="trzby_za_prodej_2"/>
    <protectedRange sqref="G4 E4" name="zakladni_udaje_2"/>
    <protectedRange password="C521" sqref="E76:H77" name="Oblast1_1_1_1_2"/>
    <protectedRange sqref="H10:H14" name="trzby_1_1_3"/>
    <protectedRange sqref="H17" name="trzby_1_2_3"/>
    <protectedRange sqref="H19" name="trzby_1_3_2"/>
    <protectedRange sqref="H24:H28" name="trzby_2_1_2"/>
    <protectedRange sqref="G44 H43:H46" name="naklady_1_2"/>
    <protectedRange sqref="H55 H49 H53" name="naklady_2_2"/>
    <protectedRange sqref="H54" name="naklady_3_2"/>
    <protectedRange sqref="H57:H58" name="naklady_4_2"/>
  </protectedRanges>
  <mergeCells count="1">
    <mergeCell ref="E2:F2"/>
  </mergeCells>
  <dataValidations count="1">
    <dataValidation type="list" allowBlank="1" showInputMessage="1" showErrorMessage="1" sqref="E2:F2" xr:uid="{4A76E686-122F-45AB-9B2A-D3E8A2682DF9}">
      <formula1>$K$2:$K$5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96A9-84BB-4CB9-87A8-2919F6628028}">
  <sheetPr>
    <pageSetUpPr autoPageBreaks="0"/>
  </sheetPr>
  <dimension ref="B1:Z21"/>
  <sheetViews>
    <sheetView showGridLines="0" zoomScale="85" zoomScaleNormal="85" workbookViewId="0"/>
  </sheetViews>
  <sheetFormatPr defaultColWidth="9.140625" defaultRowHeight="12.75"/>
  <cols>
    <col min="1" max="1" width="2.5703125" style="151" customWidth="1"/>
    <col min="2" max="2" width="3" style="151" customWidth="1"/>
    <col min="3" max="3" width="47.5703125" style="151" customWidth="1"/>
    <col min="4" max="7" width="14.28515625" style="151" customWidth="1"/>
    <col min="8" max="12" width="14.140625" style="151" customWidth="1"/>
    <col min="13" max="13" width="18.5703125" style="151" customWidth="1"/>
    <col min="14" max="24" width="18.42578125" style="151" bestFit="1" customWidth="1"/>
    <col min="25" max="25" width="4.42578125" style="151" customWidth="1"/>
    <col min="26" max="26" width="2.42578125" style="151" hidden="1" customWidth="1"/>
    <col min="27" max="16384" width="9.140625" style="151"/>
  </cols>
  <sheetData>
    <row r="1" spans="2:26" ht="13.5" thickBot="1">
      <c r="M1" s="81"/>
    </row>
    <row r="2" spans="2:26" ht="20.25" customHeight="1" thickBot="1">
      <c r="H2" s="182" t="s">
        <v>0</v>
      </c>
      <c r="I2" s="433"/>
      <c r="J2" s="434"/>
      <c r="K2" s="182" t="s">
        <v>1</v>
      </c>
      <c r="L2" s="290">
        <f>Identifikace!$B$11</f>
        <v>2025</v>
      </c>
      <c r="O2" s="415" t="s">
        <v>153</v>
      </c>
    </row>
    <row r="3" spans="2:26" ht="18.75">
      <c r="B3" s="242" t="s">
        <v>142</v>
      </c>
      <c r="C3" s="243"/>
      <c r="D3" s="243"/>
      <c r="E3" s="243"/>
      <c r="F3" s="243"/>
      <c r="G3" s="244"/>
      <c r="H3" s="244"/>
      <c r="K3" s="244"/>
      <c r="L3" s="244"/>
      <c r="O3" s="415" t="s">
        <v>151</v>
      </c>
    </row>
    <row r="4" spans="2:26" ht="18.75" customHeight="1" thickBot="1">
      <c r="B4" s="246"/>
      <c r="C4" s="247"/>
      <c r="D4" s="247"/>
      <c r="E4" s="247"/>
      <c r="F4" s="247"/>
      <c r="G4" s="248"/>
      <c r="H4" s="247"/>
      <c r="I4" s="247"/>
      <c r="J4" s="247"/>
      <c r="K4" s="247"/>
      <c r="L4" s="346" t="s">
        <v>112</v>
      </c>
      <c r="N4" s="244"/>
      <c r="O4" s="415" t="s">
        <v>152</v>
      </c>
      <c r="P4" s="245"/>
      <c r="Q4" s="245"/>
      <c r="R4" s="245"/>
      <c r="S4" s="245"/>
      <c r="T4" s="245"/>
      <c r="U4" s="245"/>
      <c r="V4" s="245"/>
      <c r="W4" s="245"/>
      <c r="X4" s="245"/>
      <c r="Y4" s="245"/>
    </row>
    <row r="5" spans="2:26" ht="16.5" customHeight="1" thickBot="1">
      <c r="B5" s="435"/>
      <c r="C5" s="436"/>
      <c r="D5" s="436"/>
      <c r="E5" s="436"/>
      <c r="F5" s="437"/>
      <c r="G5" s="249" t="s">
        <v>8</v>
      </c>
      <c r="H5" s="441" t="s">
        <v>110</v>
      </c>
      <c r="I5" s="442"/>
      <c r="J5" s="442"/>
      <c r="K5" s="442"/>
      <c r="L5" s="443"/>
      <c r="N5" s="247"/>
      <c r="O5" s="415" t="s">
        <v>154</v>
      </c>
      <c r="P5" s="246"/>
      <c r="Q5" s="246"/>
      <c r="R5" s="246"/>
      <c r="S5" s="246"/>
      <c r="T5" s="246"/>
      <c r="U5" s="246"/>
      <c r="V5" s="246"/>
      <c r="W5" s="246"/>
      <c r="X5" s="246"/>
      <c r="Y5" s="245"/>
    </row>
    <row r="6" spans="2:26" ht="14.25" customHeight="1" thickBot="1">
      <c r="B6" s="438"/>
      <c r="C6" s="439"/>
      <c r="D6" s="439"/>
      <c r="E6" s="439"/>
      <c r="F6" s="440"/>
      <c r="G6" s="353">
        <f>$L$2</f>
        <v>2025</v>
      </c>
      <c r="H6" s="407">
        <f>$G$6+1</f>
        <v>2026</v>
      </c>
      <c r="I6" s="408">
        <f>$H$6+1</f>
        <v>2027</v>
      </c>
      <c r="J6" s="408">
        <f>$I$6+1</f>
        <v>2028</v>
      </c>
      <c r="K6" s="408">
        <f>$J$6+1</f>
        <v>2029</v>
      </c>
      <c r="L6" s="409">
        <f>$K$6+1</f>
        <v>2030</v>
      </c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45"/>
    </row>
    <row r="7" spans="2:26" ht="14.25" customHeight="1" thickBot="1">
      <c r="B7" s="146"/>
      <c r="C7" s="444" t="s">
        <v>2</v>
      </c>
      <c r="D7" s="445"/>
      <c r="E7" s="446"/>
      <c r="F7" s="446"/>
      <c r="G7" s="251" t="s">
        <v>3</v>
      </c>
      <c r="H7" s="379" t="s">
        <v>25</v>
      </c>
      <c r="I7" s="380" t="s">
        <v>26</v>
      </c>
      <c r="J7" s="380" t="s">
        <v>27</v>
      </c>
      <c r="K7" s="347" t="s">
        <v>83</v>
      </c>
      <c r="L7" s="381" t="s">
        <v>111</v>
      </c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45"/>
    </row>
    <row r="8" spans="2:26" ht="13.5" customHeight="1">
      <c r="B8" s="410">
        <v>1</v>
      </c>
      <c r="C8" s="447" t="s">
        <v>9</v>
      </c>
      <c r="D8" s="447"/>
      <c r="E8" s="448"/>
      <c r="F8" s="448"/>
      <c r="G8" s="253" t="s">
        <v>10</v>
      </c>
      <c r="H8" s="307" t="s">
        <v>10</v>
      </c>
      <c r="I8" s="308" t="s">
        <v>10</v>
      </c>
      <c r="J8" s="308" t="s">
        <v>10</v>
      </c>
      <c r="K8" s="309" t="s">
        <v>10</v>
      </c>
      <c r="L8" s="310" t="s">
        <v>10</v>
      </c>
      <c r="M8" s="254"/>
      <c r="N8" s="254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245"/>
    </row>
    <row r="9" spans="2:26" ht="12.75" customHeight="1">
      <c r="B9" s="411">
        <f>B8+1</f>
        <v>2</v>
      </c>
      <c r="C9" s="449" t="s">
        <v>138</v>
      </c>
      <c r="D9" s="450"/>
      <c r="E9" s="451"/>
      <c r="F9" s="451"/>
      <c r="G9" s="3"/>
      <c r="H9" s="311" t="s">
        <v>10</v>
      </c>
      <c r="I9" s="312" t="s">
        <v>10</v>
      </c>
      <c r="J9" s="312" t="s">
        <v>10</v>
      </c>
      <c r="K9" s="313" t="s">
        <v>10</v>
      </c>
      <c r="L9" s="314" t="s">
        <v>10</v>
      </c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45"/>
      <c r="Z9" s="256"/>
    </row>
    <row r="10" spans="2:26" ht="12.75" customHeight="1">
      <c r="B10" s="412">
        <f>B9+1</f>
        <v>3</v>
      </c>
      <c r="C10" s="452" t="s">
        <v>139</v>
      </c>
      <c r="D10" s="453"/>
      <c r="E10" s="454"/>
      <c r="F10" s="454"/>
      <c r="G10" s="3"/>
      <c r="H10" s="311" t="s">
        <v>10</v>
      </c>
      <c r="I10" s="312" t="s">
        <v>10</v>
      </c>
      <c r="J10" s="312" t="s">
        <v>10</v>
      </c>
      <c r="K10" s="313" t="s">
        <v>10</v>
      </c>
      <c r="L10" s="314" t="s">
        <v>10</v>
      </c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45"/>
      <c r="Z10" s="256"/>
    </row>
    <row r="11" spans="2:26" ht="12.75" customHeight="1" thickBot="1">
      <c r="B11" s="413">
        <f>B10+1</f>
        <v>4</v>
      </c>
      <c r="C11" s="452" t="s">
        <v>140</v>
      </c>
      <c r="D11" s="453"/>
      <c r="E11" s="454"/>
      <c r="F11" s="454"/>
      <c r="G11" s="3"/>
      <c r="H11" s="311" t="s">
        <v>10</v>
      </c>
      <c r="I11" s="312" t="s">
        <v>10</v>
      </c>
      <c r="J11" s="312" t="s">
        <v>10</v>
      </c>
      <c r="K11" s="313" t="s">
        <v>10</v>
      </c>
      <c r="L11" s="314" t="s">
        <v>10</v>
      </c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45"/>
      <c r="Z11" s="256"/>
    </row>
    <row r="12" spans="2:26" ht="15.75" customHeight="1" thickBot="1">
      <c r="B12" s="414">
        <f>B11+1</f>
        <v>5</v>
      </c>
      <c r="C12" s="430" t="s">
        <v>123</v>
      </c>
      <c r="D12" s="431"/>
      <c r="E12" s="431"/>
      <c r="F12" s="432"/>
      <c r="G12" s="147">
        <f>G9+G10+G11</f>
        <v>0</v>
      </c>
      <c r="H12" s="311" t="s">
        <v>10</v>
      </c>
      <c r="I12" s="312" t="s">
        <v>10</v>
      </c>
      <c r="J12" s="312" t="s">
        <v>10</v>
      </c>
      <c r="K12" s="312" t="s">
        <v>10</v>
      </c>
      <c r="L12" s="314" t="s">
        <v>10</v>
      </c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Z12" s="256"/>
    </row>
    <row r="13" spans="2:26" ht="12.75" customHeight="1" thickBot="1">
      <c r="B13" s="382">
        <f>B12+1</f>
        <v>6</v>
      </c>
      <c r="C13" s="316" t="s">
        <v>135</v>
      </c>
      <c r="D13" s="305"/>
      <c r="E13" s="305"/>
      <c r="F13" s="305"/>
      <c r="G13" s="315" t="s">
        <v>10</v>
      </c>
      <c r="H13" s="317"/>
      <c r="I13" s="318"/>
      <c r="J13" s="318"/>
      <c r="K13" s="318"/>
      <c r="L13" s="319"/>
    </row>
    <row r="14" spans="2:26" ht="12.75" customHeight="1" thickBot="1">
      <c r="H14" s="306"/>
      <c r="I14" s="306"/>
      <c r="J14" s="306"/>
      <c r="K14" s="306"/>
      <c r="L14" s="306"/>
    </row>
    <row r="15" spans="2:26" ht="12.75" customHeight="1">
      <c r="C15" s="152" t="s">
        <v>118</v>
      </c>
      <c r="I15" s="82" t="s">
        <v>4</v>
      </c>
      <c r="J15" s="83"/>
      <c r="K15" s="84" t="s">
        <v>5</v>
      </c>
      <c r="L15" s="85"/>
      <c r="P15" s="235"/>
      <c r="Q15" s="235"/>
      <c r="R15" s="235"/>
      <c r="S15" s="235"/>
      <c r="T15" s="235"/>
      <c r="U15" s="235"/>
      <c r="V15" s="235"/>
      <c r="W15" s="235"/>
    </row>
    <row r="16" spans="2:26" ht="14.25" customHeight="1">
      <c r="C16" s="345" t="s">
        <v>141</v>
      </c>
      <c r="I16" s="86" t="s">
        <v>6</v>
      </c>
      <c r="J16" s="87"/>
      <c r="K16" s="88" t="s">
        <v>6</v>
      </c>
      <c r="L16" s="89"/>
      <c r="P16" s="236"/>
      <c r="Q16" s="236"/>
      <c r="R16" s="236"/>
      <c r="S16" s="236"/>
      <c r="T16" s="236"/>
      <c r="U16" s="236"/>
      <c r="V16" s="236"/>
      <c r="W16" s="236"/>
    </row>
    <row r="17" spans="3:23" ht="14.25" customHeight="1">
      <c r="C17" s="152" t="s">
        <v>124</v>
      </c>
      <c r="I17" s="4"/>
      <c r="J17" s="5"/>
      <c r="K17" s="7"/>
      <c r="L17" s="8"/>
      <c r="P17" s="7"/>
      <c r="Q17" s="7"/>
      <c r="R17" s="7"/>
      <c r="S17" s="7"/>
      <c r="T17" s="7"/>
      <c r="U17" s="7"/>
      <c r="V17" s="7"/>
      <c r="W17" s="7"/>
    </row>
    <row r="18" spans="3:23" ht="22.5" customHeight="1" thickBot="1">
      <c r="I18" s="6"/>
      <c r="J18" s="5"/>
      <c r="K18" s="9"/>
      <c r="L18" s="10"/>
      <c r="P18" s="258"/>
      <c r="Q18" s="258"/>
      <c r="R18" s="258"/>
      <c r="S18" s="258"/>
      <c r="T18" s="258"/>
      <c r="U18" s="258"/>
      <c r="V18" s="258"/>
      <c r="W18" s="258"/>
    </row>
    <row r="19" spans="3:23" ht="16.5" customHeight="1" thickBot="1">
      <c r="I19" s="90" t="s">
        <v>85</v>
      </c>
      <c r="J19" s="91"/>
      <c r="K19" s="237"/>
      <c r="L19" s="7"/>
    </row>
    <row r="20" spans="3:23" ht="12.75" customHeight="1"/>
    <row r="21" spans="3:23" ht="12.75" customHeight="1"/>
  </sheetData>
  <mergeCells count="10">
    <mergeCell ref="O8:X8"/>
    <mergeCell ref="C12:F12"/>
    <mergeCell ref="I2:J2"/>
    <mergeCell ref="B5:F6"/>
    <mergeCell ref="H5:L5"/>
    <mergeCell ref="C7:F7"/>
    <mergeCell ref="C8:F8"/>
    <mergeCell ref="C9:F9"/>
    <mergeCell ref="C10:F10"/>
    <mergeCell ref="C11:F11"/>
  </mergeCells>
  <dataValidations count="1">
    <dataValidation type="list" allowBlank="1" showInputMessage="1" showErrorMessage="1" sqref="I2:J2" xr:uid="{5CB71456-A2C7-4A0C-A12A-041ED732CA11}">
      <formula1>$O$2:$O$5</formula1>
    </dataValidation>
  </dataValidations>
  <printOptions verticalCentered="1"/>
  <pageMargins left="0.35433070866141736" right="0.78740157480314965" top="0.98425196850393704" bottom="0.98425196850393704" header="0.51181102362204722" footer="0.51181102362204722"/>
  <pageSetup paperSize="9" scale="75" orientation="landscape" r:id="rId1"/>
  <headerFooter alignWithMargins="0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63"/>
  <sheetViews>
    <sheetView showGridLines="0" zoomScale="90" zoomScaleNormal="90" workbookViewId="0"/>
  </sheetViews>
  <sheetFormatPr defaultColWidth="9.140625" defaultRowHeight="12.75"/>
  <cols>
    <col min="1" max="1" width="4.7109375" customWidth="1"/>
    <col min="2" max="2" width="4.28515625" customWidth="1"/>
    <col min="3" max="3" width="16.28515625" customWidth="1"/>
    <col min="4" max="7" width="17.140625" customWidth="1"/>
    <col min="8" max="8" width="19.140625" customWidth="1"/>
    <col min="9" max="9" width="18.7109375" customWidth="1"/>
    <col min="10" max="10" width="46.140625" customWidth="1"/>
  </cols>
  <sheetData>
    <row r="1" spans="2:27" ht="13.5" thickBot="1"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</row>
    <row r="2" spans="2:27" ht="16.5" customHeight="1" thickBot="1">
      <c r="G2" s="2" t="s">
        <v>0</v>
      </c>
      <c r="H2" s="327"/>
      <c r="I2" s="2" t="s">
        <v>1</v>
      </c>
      <c r="J2" s="290">
        <f>Identifikace!$B$11</f>
        <v>2025</v>
      </c>
      <c r="K2" s="415" t="s">
        <v>153</v>
      </c>
      <c r="L2" s="92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</row>
    <row r="3" spans="2:27" ht="16.5" customHeight="1">
      <c r="D3" s="2"/>
      <c r="E3" s="2"/>
      <c r="F3" s="291"/>
      <c r="G3" s="291"/>
      <c r="H3" s="291"/>
      <c r="I3" s="2"/>
      <c r="J3" s="292"/>
      <c r="K3" s="415" t="s">
        <v>151</v>
      </c>
      <c r="L3" s="92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</row>
    <row r="4" spans="2:27" ht="14.25" customHeight="1">
      <c r="B4" s="1" t="s">
        <v>143</v>
      </c>
      <c r="J4" s="151"/>
      <c r="K4" s="415" t="s">
        <v>152</v>
      </c>
      <c r="L4" s="92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</row>
    <row r="5" spans="2:27" ht="13.5" thickBot="1">
      <c r="J5" s="151"/>
      <c r="K5" s="415" t="s">
        <v>154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</row>
    <row r="6" spans="2:27" ht="19.5" customHeight="1" thickBot="1">
      <c r="B6" s="457"/>
      <c r="C6" s="463" t="s">
        <v>80</v>
      </c>
      <c r="D6" s="459" t="s">
        <v>114</v>
      </c>
      <c r="E6" s="460"/>
      <c r="F6" s="461" t="s">
        <v>115</v>
      </c>
      <c r="G6" s="462"/>
      <c r="H6" s="455" t="s">
        <v>81</v>
      </c>
      <c r="I6" s="455" t="s">
        <v>82</v>
      </c>
      <c r="J6" s="455" t="s">
        <v>144</v>
      </c>
      <c r="K6" s="151"/>
      <c r="L6" s="92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</row>
    <row r="7" spans="2:27" ht="19.5" customHeight="1" thickBot="1">
      <c r="B7" s="458"/>
      <c r="C7" s="464"/>
      <c r="D7" s="328" t="s">
        <v>116</v>
      </c>
      <c r="E7" s="329" t="s">
        <v>117</v>
      </c>
      <c r="F7" s="328" t="s">
        <v>116</v>
      </c>
      <c r="G7" s="329" t="s">
        <v>117</v>
      </c>
      <c r="H7" s="456"/>
      <c r="I7" s="456"/>
      <c r="J7" s="456"/>
      <c r="K7" s="151"/>
      <c r="L7" s="92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</row>
    <row r="8" spans="2:27" ht="13.5" thickBot="1">
      <c r="B8" s="140"/>
      <c r="C8" s="383" t="s">
        <v>2</v>
      </c>
      <c r="D8" s="384" t="s">
        <v>3</v>
      </c>
      <c r="E8" s="385" t="s">
        <v>25</v>
      </c>
      <c r="F8" s="386" t="s">
        <v>26</v>
      </c>
      <c r="G8" s="387" t="s">
        <v>27</v>
      </c>
      <c r="H8" s="388" t="s">
        <v>83</v>
      </c>
      <c r="I8" s="388" t="s">
        <v>111</v>
      </c>
      <c r="J8" s="388" t="s">
        <v>113</v>
      </c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</row>
    <row r="9" spans="2:27">
      <c r="B9" s="148">
        <v>1</v>
      </c>
      <c r="C9" s="161"/>
      <c r="D9" s="154"/>
      <c r="E9" s="330"/>
      <c r="F9" s="322"/>
      <c r="G9" s="334"/>
      <c r="H9" s="156"/>
      <c r="I9" s="156"/>
      <c r="J9" s="166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</row>
    <row r="10" spans="2:27">
      <c r="B10" s="149">
        <v>2</v>
      </c>
      <c r="C10" s="162"/>
      <c r="D10" s="155"/>
      <c r="E10" s="331"/>
      <c r="F10" s="323"/>
      <c r="G10" s="335"/>
      <c r="H10" s="157"/>
      <c r="I10" s="157"/>
      <c r="J10" s="167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</row>
    <row r="11" spans="2:27">
      <c r="B11" s="149">
        <v>3</v>
      </c>
      <c r="C11" s="162"/>
      <c r="D11" s="155"/>
      <c r="E11" s="331"/>
      <c r="F11" s="323"/>
      <c r="G11" s="335"/>
      <c r="H11" s="157"/>
      <c r="I11" s="157"/>
      <c r="J11" s="167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</row>
    <row r="12" spans="2:27">
      <c r="B12" s="149">
        <v>4</v>
      </c>
      <c r="C12" s="163"/>
      <c r="D12" s="155"/>
      <c r="E12" s="331"/>
      <c r="F12" s="323"/>
      <c r="G12" s="335"/>
      <c r="H12" s="157"/>
      <c r="I12" s="157"/>
      <c r="J12" s="167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</row>
    <row r="13" spans="2:27">
      <c r="B13" s="149">
        <v>5</v>
      </c>
      <c r="C13" s="162"/>
      <c r="D13" s="155"/>
      <c r="E13" s="331"/>
      <c r="F13" s="323"/>
      <c r="G13" s="335"/>
      <c r="H13" s="157"/>
      <c r="I13" s="157"/>
      <c r="J13" s="167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</row>
    <row r="14" spans="2:27">
      <c r="B14" s="149">
        <v>6</v>
      </c>
      <c r="C14" s="162"/>
      <c r="D14" s="155"/>
      <c r="E14" s="331"/>
      <c r="F14" s="323"/>
      <c r="G14" s="335"/>
      <c r="H14" s="157"/>
      <c r="I14" s="157"/>
      <c r="J14" s="167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</row>
    <row r="15" spans="2:27">
      <c r="B15" s="149">
        <v>7</v>
      </c>
      <c r="C15" s="162"/>
      <c r="D15" s="155"/>
      <c r="E15" s="331"/>
      <c r="F15" s="323"/>
      <c r="G15" s="335"/>
      <c r="H15" s="157"/>
      <c r="I15" s="157"/>
      <c r="J15" s="167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</row>
    <row r="16" spans="2:27">
      <c r="B16" s="149">
        <v>8</v>
      </c>
      <c r="C16" s="162"/>
      <c r="D16" s="155"/>
      <c r="E16" s="331"/>
      <c r="F16" s="323"/>
      <c r="G16" s="335"/>
      <c r="H16" s="157"/>
      <c r="I16" s="157"/>
      <c r="J16" s="167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</row>
    <row r="17" spans="1:27">
      <c r="B17" s="149">
        <v>9</v>
      </c>
      <c r="C17" s="162"/>
      <c r="D17" s="155"/>
      <c r="E17" s="331"/>
      <c r="F17" s="323"/>
      <c r="G17" s="335"/>
      <c r="H17" s="157"/>
      <c r="I17" s="157"/>
      <c r="J17" s="167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</row>
    <row r="18" spans="1:27">
      <c r="B18" s="149">
        <v>10</v>
      </c>
      <c r="C18" s="162"/>
      <c r="D18" s="155"/>
      <c r="E18" s="331"/>
      <c r="F18" s="323"/>
      <c r="G18" s="335"/>
      <c r="H18" s="157"/>
      <c r="I18" s="157"/>
      <c r="J18" s="167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</row>
    <row r="19" spans="1:27">
      <c r="B19" s="149">
        <v>11</v>
      </c>
      <c r="C19" s="163"/>
      <c r="D19" s="155"/>
      <c r="E19" s="331"/>
      <c r="F19" s="323"/>
      <c r="G19" s="335"/>
      <c r="H19" s="157"/>
      <c r="I19" s="157"/>
      <c r="J19" s="167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</row>
    <row r="20" spans="1:27">
      <c r="B20" s="149">
        <v>12</v>
      </c>
      <c r="C20" s="162"/>
      <c r="D20" s="155"/>
      <c r="E20" s="331"/>
      <c r="F20" s="323"/>
      <c r="G20" s="335"/>
      <c r="H20" s="157"/>
      <c r="I20" s="157"/>
      <c r="J20" s="167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</row>
    <row r="21" spans="1:27">
      <c r="B21" s="149">
        <v>13</v>
      </c>
      <c r="C21" s="163"/>
      <c r="D21" s="155"/>
      <c r="E21" s="331"/>
      <c r="F21" s="323"/>
      <c r="G21" s="335"/>
      <c r="H21" s="157"/>
      <c r="I21" s="157"/>
      <c r="J21" s="167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</row>
    <row r="22" spans="1:27">
      <c r="B22" s="149">
        <v>14</v>
      </c>
      <c r="C22" s="162"/>
      <c r="D22" s="155"/>
      <c r="E22" s="331"/>
      <c r="F22" s="323"/>
      <c r="G22" s="335"/>
      <c r="H22" s="157"/>
      <c r="I22" s="157"/>
      <c r="J22" s="167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</row>
    <row r="23" spans="1:27">
      <c r="B23" s="149">
        <v>15</v>
      </c>
      <c r="C23" s="162"/>
      <c r="D23" s="155"/>
      <c r="E23" s="331"/>
      <c r="F23" s="323"/>
      <c r="G23" s="335"/>
      <c r="H23" s="157"/>
      <c r="I23" s="157"/>
      <c r="J23" s="167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</row>
    <row r="24" spans="1:27">
      <c r="B24" s="149">
        <v>16</v>
      </c>
      <c r="C24" s="162"/>
      <c r="D24" s="155"/>
      <c r="E24" s="332"/>
      <c r="F24" s="324"/>
      <c r="G24" s="336"/>
      <c r="H24" s="158"/>
      <c r="I24" s="158"/>
      <c r="J24" s="168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</row>
    <row r="25" spans="1:27">
      <c r="B25" s="149">
        <v>17</v>
      </c>
      <c r="C25" s="162"/>
      <c r="D25" s="155"/>
      <c r="E25" s="331"/>
      <c r="F25" s="325"/>
      <c r="G25" s="337"/>
      <c r="H25" s="159"/>
      <c r="I25" s="159"/>
      <c r="J25" s="169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</row>
    <row r="26" spans="1:27">
      <c r="B26" s="149">
        <v>18</v>
      </c>
      <c r="C26" s="164"/>
      <c r="D26" s="142"/>
      <c r="E26" s="333"/>
      <c r="F26" s="325"/>
      <c r="G26" s="337"/>
      <c r="H26" s="159"/>
      <c r="I26" s="159"/>
      <c r="J26" s="169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</row>
    <row r="27" spans="1:27">
      <c r="B27" s="149">
        <v>19</v>
      </c>
      <c r="C27" s="164"/>
      <c r="D27" s="142"/>
      <c r="E27" s="333"/>
      <c r="F27" s="325"/>
      <c r="G27" s="337"/>
      <c r="H27" s="159"/>
      <c r="I27" s="159"/>
      <c r="J27" s="169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</row>
    <row r="28" spans="1:27" ht="13.5" thickBot="1">
      <c r="B28" s="150">
        <v>20</v>
      </c>
      <c r="C28" s="165"/>
      <c r="D28" s="141"/>
      <c r="E28" s="339"/>
      <c r="F28" s="326"/>
      <c r="G28" s="338"/>
      <c r="H28" s="160"/>
      <c r="I28" s="160"/>
      <c r="J28" s="170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</row>
    <row r="29" spans="1:27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</row>
    <row r="30" spans="1:27">
      <c r="A30" s="151"/>
      <c r="B30" s="357"/>
      <c r="C30" s="152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</row>
    <row r="31" spans="1:27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</row>
    <row r="32" spans="1:27" ht="13.5" thickBot="1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</row>
    <row r="33" spans="1:27">
      <c r="A33" s="151"/>
      <c r="B33" s="151"/>
      <c r="C33" s="151"/>
      <c r="H33" s="113" t="s">
        <v>4</v>
      </c>
      <c r="I33" s="64"/>
      <c r="J33" s="340" t="s">
        <v>5</v>
      </c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</row>
    <row r="34" spans="1:27">
      <c r="A34" s="151"/>
      <c r="B34" s="151"/>
      <c r="C34" s="151"/>
      <c r="H34" s="115" t="s">
        <v>6</v>
      </c>
      <c r="I34" s="118"/>
      <c r="J34" s="341" t="s">
        <v>6</v>
      </c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</row>
    <row r="35" spans="1:27">
      <c r="A35" s="151"/>
      <c r="B35" s="151"/>
      <c r="C35" s="151"/>
      <c r="H35" s="4"/>
      <c r="I35" s="67"/>
      <c r="J35" s="342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</row>
    <row r="36" spans="1:27">
      <c r="A36" s="151"/>
      <c r="B36" s="151"/>
      <c r="C36" s="151"/>
      <c r="H36" s="139"/>
      <c r="I36" s="67"/>
      <c r="J36" s="343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</row>
    <row r="37" spans="1:27" ht="13.5" thickBot="1">
      <c r="A37" s="151"/>
      <c r="B37" s="151"/>
      <c r="C37" s="151"/>
      <c r="H37" s="119" t="s">
        <v>36</v>
      </c>
      <c r="I37" s="71"/>
      <c r="J37" s="344" t="s">
        <v>36</v>
      </c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</row>
    <row r="38" spans="1:27" ht="13.5" thickBot="1">
      <c r="A38" s="151"/>
      <c r="B38" s="151"/>
      <c r="C38" s="151"/>
      <c r="H38" s="121" t="s">
        <v>7</v>
      </c>
      <c r="I38" s="321"/>
      <c r="J38" s="320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</row>
    <row r="39" spans="1:27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</row>
    <row r="40" spans="1:27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</row>
    <row r="41" spans="1:27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</row>
    <row r="42" spans="1:27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</row>
    <row r="43" spans="1:27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</row>
    <row r="44" spans="1:27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</row>
    <row r="45" spans="1:27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</row>
    <row r="46" spans="1:27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</row>
    <row r="47" spans="1:27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</row>
    <row r="48" spans="1:27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</row>
    <row r="49" spans="1:27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</row>
    <row r="50" spans="1:27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</row>
    <row r="51" spans="1:27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</row>
    <row r="52" spans="1:27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</row>
    <row r="53" spans="1:27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</row>
    <row r="54" spans="1:27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</row>
    <row r="55" spans="1:27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</row>
    <row r="56" spans="1:27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</row>
    <row r="57" spans="1:27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</row>
    <row r="58" spans="1:27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</row>
    <row r="59" spans="1:27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</row>
    <row r="60" spans="1:27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</row>
    <row r="61" spans="1:27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</row>
    <row r="62" spans="1:27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</row>
    <row r="63" spans="1:27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</row>
  </sheetData>
  <protectedRanges>
    <protectedRange password="C521" sqref="H35:H36 I35 I36:J36" name="Oblast1_1_1_1"/>
    <protectedRange password="C521" sqref="J35" name="Oblast1_1_1_1_1"/>
  </protectedRanges>
  <mergeCells count="7">
    <mergeCell ref="I6:I7"/>
    <mergeCell ref="J6:J7"/>
    <mergeCell ref="B6:B7"/>
    <mergeCell ref="D6:E6"/>
    <mergeCell ref="F6:G6"/>
    <mergeCell ref="C6:C7"/>
    <mergeCell ref="H6:H7"/>
  </mergeCells>
  <dataValidations count="2">
    <dataValidation type="list" allowBlank="1" showInputMessage="1" showErrorMessage="1" sqref="F3:H3" xr:uid="{00000000-0002-0000-0400-000000000000}">
      <formula1>$L$2:$L$4</formula1>
    </dataValidation>
    <dataValidation type="list" allowBlank="1" showInputMessage="1" showErrorMessage="1" sqref="H2" xr:uid="{E785B010-8938-4A61-A7EA-D56D72EFFB11}">
      <formula1>$K$2:$K$5</formula1>
    </dataValidation>
  </dataValidations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64CC-0302-4ED2-9DE0-26FD63A83373}">
  <dimension ref="A1:X51"/>
  <sheetViews>
    <sheetView showGridLines="0" zoomScaleNormal="100" workbookViewId="0">
      <selection activeCell="A2" sqref="A2"/>
    </sheetView>
  </sheetViews>
  <sheetFormatPr defaultColWidth="9.140625" defaultRowHeight="12.75"/>
  <cols>
    <col min="1" max="1" width="4.7109375" customWidth="1"/>
    <col min="2" max="2" width="4.42578125" customWidth="1"/>
    <col min="3" max="3" width="56" customWidth="1"/>
    <col min="4" max="4" width="23.42578125" customWidth="1"/>
    <col min="5" max="5" width="27.85546875" customWidth="1"/>
    <col min="6" max="6" width="26.28515625" customWidth="1"/>
    <col min="7" max="7" width="46.140625" customWidth="1"/>
  </cols>
  <sheetData>
    <row r="1" spans="2:24" ht="13.5" thickBot="1"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</row>
    <row r="2" spans="2:24" ht="16.5" customHeight="1" thickBot="1">
      <c r="C2" s="2" t="s">
        <v>0</v>
      </c>
      <c r="D2" s="327"/>
      <c r="E2" s="2" t="s">
        <v>1</v>
      </c>
      <c r="F2" s="290">
        <f>Identifikace!$B$11</f>
        <v>2025</v>
      </c>
      <c r="G2" s="415" t="s">
        <v>153</v>
      </c>
      <c r="H2" s="151"/>
      <c r="I2" s="92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</row>
    <row r="3" spans="2:24" ht="16.5" customHeight="1">
      <c r="D3" s="291"/>
      <c r="E3" s="291"/>
      <c r="F3" s="2"/>
      <c r="G3" s="415" t="s">
        <v>151</v>
      </c>
      <c r="H3" s="151"/>
      <c r="I3" s="92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</row>
    <row r="4" spans="2:24" ht="14.25" customHeight="1">
      <c r="B4" s="1" t="s">
        <v>145</v>
      </c>
      <c r="G4" s="415" t="s">
        <v>152</v>
      </c>
      <c r="H4" s="151"/>
      <c r="I4" s="92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</row>
    <row r="5" spans="2:24" ht="14.1" customHeight="1" thickBot="1">
      <c r="G5" s="415" t="s">
        <v>154</v>
      </c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</row>
    <row r="6" spans="2:24" ht="13.5" thickBot="1">
      <c r="B6" s="435"/>
      <c r="C6" s="436"/>
      <c r="D6" s="465" t="s">
        <v>117</v>
      </c>
      <c r="E6" s="249" t="s">
        <v>121</v>
      </c>
      <c r="F6" s="249" t="s">
        <v>122</v>
      </c>
      <c r="G6" s="3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2:24" ht="13.5" thickBot="1">
      <c r="B7" s="438"/>
      <c r="C7" s="439"/>
      <c r="D7" s="466"/>
      <c r="E7" s="353">
        <f>F2</f>
        <v>2025</v>
      </c>
      <c r="F7" s="354">
        <f>F2+2</f>
        <v>2027</v>
      </c>
      <c r="G7" s="3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2:24" ht="13.5" thickBot="1">
      <c r="B8" s="146"/>
      <c r="C8" s="368" t="s">
        <v>2</v>
      </c>
      <c r="D8" s="356" t="s">
        <v>3</v>
      </c>
      <c r="E8" s="251" t="s">
        <v>25</v>
      </c>
      <c r="F8" s="251" t="s">
        <v>26</v>
      </c>
      <c r="G8" s="3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</row>
    <row r="9" spans="2:24">
      <c r="B9" s="377">
        <v>1</v>
      </c>
      <c r="C9" s="369" t="s">
        <v>130</v>
      </c>
      <c r="D9" s="253" t="s">
        <v>10</v>
      </c>
      <c r="E9" s="253" t="s">
        <v>10</v>
      </c>
      <c r="F9" s="253" t="s">
        <v>10</v>
      </c>
      <c r="G9" s="3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</row>
    <row r="10" spans="2:24">
      <c r="B10" s="360">
        <f>B9+1</f>
        <v>2</v>
      </c>
      <c r="C10" s="370" t="s">
        <v>129</v>
      </c>
      <c r="D10" s="355" t="s">
        <v>119</v>
      </c>
      <c r="E10" s="3"/>
      <c r="F10" s="3"/>
      <c r="G10" s="3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</row>
    <row r="11" spans="2:24">
      <c r="B11" s="360">
        <f>B10+1</f>
        <v>3</v>
      </c>
      <c r="C11" s="372" t="s">
        <v>131</v>
      </c>
      <c r="D11" s="355" t="s">
        <v>120</v>
      </c>
      <c r="E11" s="3"/>
      <c r="F11" s="3"/>
      <c r="G11" s="3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</row>
    <row r="12" spans="2:24" ht="13.5" thickBot="1">
      <c r="B12" s="362">
        <f t="shared" ref="B12:B16" si="0">B11+1</f>
        <v>4</v>
      </c>
      <c r="C12" s="371" t="s">
        <v>136</v>
      </c>
      <c r="D12" s="358" t="s">
        <v>120</v>
      </c>
      <c r="E12" s="359"/>
      <c r="F12" s="359"/>
      <c r="G12" s="3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</row>
    <row r="13" spans="2:24">
      <c r="B13" s="363">
        <f t="shared" si="0"/>
        <v>5</v>
      </c>
      <c r="C13" s="369" t="s">
        <v>132</v>
      </c>
      <c r="D13" s="376" t="s">
        <v>10</v>
      </c>
      <c r="E13" s="376" t="s">
        <v>10</v>
      </c>
      <c r="F13" s="376" t="s">
        <v>10</v>
      </c>
      <c r="G13" s="3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</row>
    <row r="14" spans="2:24">
      <c r="B14" s="360">
        <f t="shared" si="0"/>
        <v>6</v>
      </c>
      <c r="C14" s="370" t="s">
        <v>133</v>
      </c>
      <c r="D14" s="374" t="s">
        <v>119</v>
      </c>
      <c r="E14" s="375"/>
      <c r="F14" s="375"/>
      <c r="G14" s="3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2:24">
      <c r="B15" s="360">
        <f t="shared" si="0"/>
        <v>7</v>
      </c>
      <c r="C15" s="372" t="s">
        <v>134</v>
      </c>
      <c r="D15" s="366" t="s">
        <v>120</v>
      </c>
      <c r="E15" s="367"/>
      <c r="F15" s="367"/>
      <c r="G15" s="3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</row>
    <row r="16" spans="2:24" ht="13.5" thickBot="1">
      <c r="B16" s="361">
        <f t="shared" si="0"/>
        <v>8</v>
      </c>
      <c r="C16" s="373" t="s">
        <v>137</v>
      </c>
      <c r="D16" s="364" t="s">
        <v>120</v>
      </c>
      <c r="E16" s="365"/>
      <c r="F16" s="365"/>
      <c r="G16" s="3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</row>
    <row r="17" spans="1:24">
      <c r="B17" s="349"/>
      <c r="C17" s="350"/>
      <c r="D17" s="351"/>
      <c r="E17" s="352"/>
      <c r="F17" s="352"/>
      <c r="G17" s="3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</row>
    <row r="18" spans="1:24">
      <c r="A18" s="151"/>
      <c r="B18" s="151"/>
      <c r="C18" s="152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</row>
    <row r="19" spans="1:24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</row>
    <row r="20" spans="1:24" ht="13.5" thickBo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</row>
    <row r="21" spans="1:24">
      <c r="A21" s="151"/>
      <c r="B21" s="151"/>
      <c r="C21" s="151"/>
      <c r="D21" s="113" t="s">
        <v>4</v>
      </c>
      <c r="E21" s="64"/>
      <c r="F21" s="340" t="s">
        <v>5</v>
      </c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1:24">
      <c r="A22" s="151"/>
      <c r="B22" s="151"/>
      <c r="C22" s="151"/>
      <c r="D22" s="115" t="s">
        <v>6</v>
      </c>
      <c r="E22" s="118"/>
      <c r="F22" s="341" t="s">
        <v>6</v>
      </c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</row>
    <row r="23" spans="1:24">
      <c r="A23" s="151"/>
      <c r="B23" s="151"/>
      <c r="C23" s="151"/>
      <c r="D23" s="4"/>
      <c r="E23" s="67"/>
      <c r="F23" s="342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</row>
    <row r="24" spans="1:24">
      <c r="A24" s="151"/>
      <c r="B24" s="151"/>
      <c r="C24" s="151"/>
      <c r="D24" s="139"/>
      <c r="E24" s="67"/>
      <c r="F24" s="343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</row>
    <row r="25" spans="1:24" ht="13.5" thickBot="1">
      <c r="A25" s="151"/>
      <c r="B25" s="151"/>
      <c r="C25" s="151"/>
      <c r="D25" s="119" t="s">
        <v>36</v>
      </c>
      <c r="E25" s="71"/>
      <c r="F25" s="344" t="s">
        <v>36</v>
      </c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4" ht="13.5" thickBot="1">
      <c r="A26" s="151"/>
      <c r="B26" s="151"/>
      <c r="C26" s="151"/>
      <c r="D26" s="121" t="s">
        <v>7</v>
      </c>
      <c r="E26" s="321"/>
      <c r="F26" s="320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</row>
    <row r="27" spans="1:24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</row>
    <row r="28" spans="1:24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</row>
    <row r="29" spans="1:24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</row>
    <row r="30" spans="1:24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</row>
    <row r="31" spans="1:24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</row>
    <row r="32" spans="1:24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</row>
    <row r="33" spans="1:24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</row>
    <row r="34" spans="1:24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</row>
    <row r="35" spans="1:24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</row>
    <row r="36" spans="1:24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</row>
    <row r="37" spans="1:24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</row>
    <row r="38" spans="1:24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</row>
    <row r="39" spans="1:24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</row>
    <row r="40" spans="1:24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</row>
    <row r="41" spans="1:24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</row>
    <row r="42" spans="1:24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</row>
    <row r="43" spans="1:24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</row>
    <row r="44" spans="1:24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</row>
    <row r="45" spans="1:24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</row>
    <row r="46" spans="1:24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</row>
    <row r="47" spans="1:24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</row>
    <row r="48" spans="1:24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</row>
    <row r="49" spans="1:23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</row>
    <row r="50" spans="1:23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</row>
    <row r="51" spans="1:23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</row>
  </sheetData>
  <protectedRanges>
    <protectedRange password="C521" sqref="D23:D24 E23 E24:F24" name="Oblast1_1_1_1"/>
    <protectedRange password="C521" sqref="F23" name="Oblast1_1_1_1_1"/>
  </protectedRanges>
  <mergeCells count="2">
    <mergeCell ref="D6:D7"/>
    <mergeCell ref="B6:C7"/>
  </mergeCells>
  <dataValidations count="2">
    <dataValidation type="list" allowBlank="1" showInputMessage="1" showErrorMessage="1" sqref="D3:E3" xr:uid="{61ABA68A-0594-44D2-885E-DDB8A3CD4462}">
      <formula1>$I$2:$I$4</formula1>
    </dataValidation>
    <dataValidation type="list" allowBlank="1" showInputMessage="1" showErrorMessage="1" sqref="D2" xr:uid="{7D694692-E938-4990-8D8C-9C22E5F2B9E9}">
      <formula1>$G$2:$G$5</formula1>
    </dataValidation>
  </dataValidation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ACDC69E700E440BC74D3DF072FCE0E" ma:contentTypeVersion="3" ma:contentTypeDescription="Vytvoří nový dokument" ma:contentTypeScope="" ma:versionID="023a94d580b94c0a3c735e406725a466">
  <xsd:schema xmlns:xsd="http://www.w3.org/2001/XMLSchema" xmlns:xs="http://www.w3.org/2001/XMLSchema" xmlns:p="http://schemas.microsoft.com/office/2006/metadata/properties" xmlns:ns2="f32210cd-666d-4d11-ab48-bfef9714ab3b" targetNamespace="http://schemas.microsoft.com/office/2006/metadata/properties" ma:root="true" ma:fieldsID="2546dc4a1fd471bfac57a8c4eb1d9b2b" ns2:_="">
    <xsd:import namespace="f32210cd-666d-4d11-ab48-bfef9714ab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210cd-666d-4d11-ab48-bfef9714ab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91DFC9-6A0E-4017-ABD2-275D647B84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9C5E7E-9779-4DAB-83CD-55A6D9523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210cd-666d-4d11-ab48-bfef9714a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33A4B3-2AF1-4AE4-A6F3-53C13158548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2210cd-666d-4d11-ab48-bfef9714ab3b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Identifikace</vt:lpstr>
      <vt:lpstr>Komentář</vt:lpstr>
      <vt:lpstr>25-A</vt:lpstr>
      <vt:lpstr>25-HV</vt:lpstr>
      <vt:lpstr>25-D-D1</vt:lpstr>
      <vt:lpstr>25-D-D2</vt:lpstr>
      <vt:lpstr>25-D-D3</vt:lpstr>
      <vt:lpstr>'25-A'!Oblast_tisku</vt:lpstr>
      <vt:lpstr>'25-D-D1'!Oblast_tisku</vt:lpstr>
    </vt:vector>
  </TitlesOfParts>
  <Company>ERU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Malínek Jiří Ing.</dc:creator>
  <cp:lastModifiedBy>Malínek Jiří Ing.</cp:lastModifiedBy>
  <cp:lastPrinted>2016-11-15T13:07:10Z</cp:lastPrinted>
  <dcterms:created xsi:type="dcterms:W3CDTF">2009-05-29T08:35:59Z</dcterms:created>
  <dcterms:modified xsi:type="dcterms:W3CDTF">2026-03-06T06:36:59Z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0x01010045ACDC69E700E440BC74D3DF072FCE0E</vt:lpwstr>
  </property>
</Properties>
</file>