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Dokumenty\OSSK\Datovy-portal\testování\vzory-vykazu\finalni-vykazy\"/>
    </mc:Choice>
  </mc:AlternateContent>
  <xr:revisionPtr revIDLastSave="0" documentId="13_ncr:1_{D73DBD58-B554-4F64-A571-560336481477}" xr6:coauthVersionLast="47" xr6:coauthVersionMax="47" xr10:uidLastSave="{00000000-0000-0000-0000-000000000000}"/>
  <workbookProtection workbookAlgorithmName="SHA-512" workbookHashValue="2dYeNA6OwRBQLZN5TiSNhv538pmbY3Mrsin/VBR0DPJaPwzfNBAsSrb7sp25qb1hsGJZdqyxvsVbtTxv3fLPCg==" workbookSaltValue="r0eVSYGuLoNsRGFd4UXXTQ==" workbookSpinCount="100000" lockStructure="1"/>
  <bookViews>
    <workbookView xWindow="-105" yWindow="0" windowWidth="30465" windowHeight="15585" xr2:uid="{00000000-000D-0000-FFFF-FFFF00000000}"/>
  </bookViews>
  <sheets>
    <sheet name="ERÚ-P4" sheetId="5" r:id="rId1"/>
    <sheet name="ERÚ-P5" sheetId="1" r:id="rId2"/>
    <sheet name="ERÚ-P6" sheetId="4" r:id="rId3"/>
    <sheet name="distribuce" sheetId="57" state="hidden" r:id="rId4"/>
  </sheets>
  <externalReferences>
    <externalReference r:id="rId5"/>
  </externalReferences>
  <definedNames>
    <definedName name="_xlnm.Print_Area" localSheetId="0">'ERÚ-P4'!$A$1:$D$63</definedName>
    <definedName name="_xlnm.Print_Area" localSheetId="1">'ERÚ-P5'!$A$1:$D$164</definedName>
    <definedName name="_xlnm.Print_Area" localSheetId="2">'ERÚ-P6'!$A$1:$D$54</definedName>
    <definedName name="Zpusob_prokazovani">[1]Vzor!$I$7:$I$13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4" l="1"/>
  <c r="B42" i="4"/>
  <c r="C32" i="4"/>
  <c r="B32" i="4"/>
  <c r="C22" i="4"/>
  <c r="B22" i="4"/>
  <c r="D14" i="4"/>
  <c r="D12" i="4"/>
  <c r="B12" i="4"/>
  <c r="D10" i="4"/>
  <c r="B10" i="4"/>
  <c r="B8" i="4"/>
  <c r="B4" i="4"/>
  <c r="D155" i="1"/>
  <c r="C155" i="1"/>
  <c r="B155" i="1"/>
  <c r="D146" i="1"/>
  <c r="C146" i="1"/>
  <c r="B146" i="1"/>
  <c r="D127" i="1"/>
  <c r="C127" i="1"/>
  <c r="B127" i="1"/>
  <c r="D119" i="1"/>
  <c r="C119" i="1"/>
  <c r="B119" i="1"/>
  <c r="D111" i="1"/>
  <c r="C111" i="1"/>
  <c r="B111" i="1"/>
  <c r="D103" i="1"/>
  <c r="C103" i="1"/>
  <c r="B103" i="1"/>
  <c r="D95" i="1"/>
  <c r="C95" i="1"/>
  <c r="B95" i="1"/>
  <c r="D87" i="1"/>
  <c r="C87" i="1"/>
  <c r="B87" i="1"/>
  <c r="D79" i="1"/>
  <c r="C79" i="1"/>
  <c r="B79" i="1"/>
  <c r="D71" i="1"/>
  <c r="C71" i="1"/>
  <c r="B71" i="1"/>
  <c r="D63" i="1"/>
  <c r="C63" i="1"/>
  <c r="B63" i="1"/>
  <c r="D55" i="1"/>
  <c r="C55" i="1"/>
  <c r="B55" i="1"/>
  <c r="D47" i="1"/>
  <c r="C47" i="1"/>
  <c r="B47" i="1"/>
  <c r="D39" i="1"/>
  <c r="C39" i="1"/>
  <c r="B39" i="1"/>
  <c r="D31" i="1"/>
  <c r="C31" i="1"/>
  <c r="B31" i="1"/>
  <c r="D23" i="1"/>
  <c r="C23" i="1"/>
  <c r="B23" i="1"/>
  <c r="D14" i="1"/>
  <c r="D12" i="1"/>
  <c r="B12" i="1"/>
  <c r="D10" i="1"/>
  <c r="B10" i="1"/>
  <c r="B8" i="1"/>
  <c r="B4" i="1"/>
  <c r="A150" i="1" s="1"/>
  <c r="C54" i="5"/>
  <c r="B54" i="5"/>
  <c r="C44" i="5"/>
  <c r="B44" i="5"/>
  <c r="C34" i="5"/>
  <c r="B34" i="5"/>
  <c r="C24" i="5"/>
  <c r="B24" i="5"/>
  <c r="G14" i="5"/>
  <c r="B6" i="5"/>
  <c r="B6" i="4" s="1"/>
  <c r="B6" i="1" l="1"/>
  <c r="C45" i="4"/>
  <c r="B45" i="4"/>
</calcChain>
</file>

<file path=xl/sharedStrings.xml><?xml version="1.0" encoding="utf-8"?>
<sst xmlns="http://schemas.openxmlformats.org/spreadsheetml/2006/main" count="514" uniqueCount="287">
  <si>
    <t>ERÚ-P5: Výkaz držitele licence na distribuci plynu (množství distribuovaného plynu)</t>
  </si>
  <si>
    <t>název provozovatele distribuční soustavy</t>
  </si>
  <si>
    <t>licence na distribuci plynu</t>
  </si>
  <si>
    <t>druh plynu</t>
  </si>
  <si>
    <r>
      <t>průměrné spalné teplo (kWh/m</t>
    </r>
    <r>
      <rPr>
        <vertAlign val="superscript"/>
        <sz val="8"/>
        <rFont val="Arial Narrow"/>
        <family val="2"/>
        <charset val="238"/>
      </rPr>
      <t>3</t>
    </r>
    <r>
      <rPr>
        <sz val="8"/>
        <rFont val="Arial Narrow"/>
        <family val="2"/>
        <charset val="238"/>
      </rPr>
      <t>)</t>
    </r>
  </si>
  <si>
    <r>
      <t>průměrná výhřevnost (kWh/m</t>
    </r>
    <r>
      <rPr>
        <vertAlign val="superscript"/>
        <sz val="8"/>
        <rFont val="Arial Narrow"/>
        <family val="2"/>
        <charset val="238"/>
      </rPr>
      <t>3</t>
    </r>
    <r>
      <rPr>
        <sz val="8"/>
        <rFont val="Arial Narrow"/>
        <family val="2"/>
        <charset val="238"/>
      </rPr>
      <t>)</t>
    </r>
  </si>
  <si>
    <t>měsíc-1</t>
  </si>
  <si>
    <t>rok</t>
  </si>
  <si>
    <t>rok-1</t>
  </si>
  <si>
    <t>název vyššího územně správního celku</t>
  </si>
  <si>
    <t>počet připojených</t>
  </si>
  <si>
    <t>množství plynu</t>
  </si>
  <si>
    <t>zákazníků</t>
  </si>
  <si>
    <t>tis. m³</t>
  </si>
  <si>
    <t>MWh</t>
  </si>
  <si>
    <t>Velkoodběratelé (VO)</t>
  </si>
  <si>
    <t>Střední odběratelé (SO)</t>
  </si>
  <si>
    <t>Maloodběratelé (MO)</t>
  </si>
  <si>
    <t>Domácnosti (DOM)</t>
  </si>
  <si>
    <t xml:space="preserve">Celkem </t>
  </si>
  <si>
    <t>Celkové množství distribuovaného plynu do CNG stanic</t>
  </si>
  <si>
    <t>počet stanic</t>
  </si>
  <si>
    <t>Celkem</t>
  </si>
  <si>
    <t>Vypracoval:</t>
  </si>
  <si>
    <t>Telefon:</t>
  </si>
  <si>
    <t>E-mail:</t>
  </si>
  <si>
    <t>Datum:</t>
  </si>
  <si>
    <t>spalné teplo</t>
  </si>
  <si>
    <t>Kontrolní řádek</t>
  </si>
  <si>
    <t>ERÚ-P6: Výkaz držitele licence na distribuci plynu (výstupy ze soustavy)</t>
  </si>
  <si>
    <t>Ostatní spotřebované množství plynu v distribuční soustavě</t>
  </si>
  <si>
    <t>Název výstupního bodu</t>
  </si>
  <si>
    <r>
      <t>kWh/m</t>
    </r>
    <r>
      <rPr>
        <vertAlign val="superscript"/>
        <sz val="8"/>
        <rFont val="Arial Narrow"/>
        <family val="2"/>
        <charset val="238"/>
      </rPr>
      <t>3</t>
    </r>
  </si>
  <si>
    <t>Vlastní spotřeba</t>
  </si>
  <si>
    <t>Ztráty</t>
  </si>
  <si>
    <t>Změna akumulace</t>
  </si>
  <si>
    <t xml:space="preserve">Množství plynu dodaného do jiných distribučních soustav </t>
  </si>
  <si>
    <t xml:space="preserve">Množství plynu dodaného přes přeshraniční plynovod z ČR </t>
  </si>
  <si>
    <t>bilance soustavy:  výkazy P4-(P5+P6)=0</t>
  </si>
  <si>
    <t>Celkové množství distribuovaného plynu zákazníkům bez CNG stanic, podle vyšších územně správních celků</t>
  </si>
  <si>
    <t>Celkové množství distribuovaného plynu všem zákazníkům v distribuční soustavě včetně CNG stanic</t>
  </si>
  <si>
    <t>Příloha č. 10 k vyhlášce č. 154/2018 Sb.</t>
  </si>
  <si>
    <t>ERÚ-P4: Výkaz držitele licence na distribuci plynu (vstupy do soustavy)</t>
  </si>
  <si>
    <t>Dodané množství plynu do distribuční soustavy z přepravní soustavy</t>
  </si>
  <si>
    <t>Název vstupního bodu</t>
  </si>
  <si>
    <t>Dodané množství plynu do distribuční soustavy z jiných distribučních soustav</t>
  </si>
  <si>
    <t>Dodané množství plynu do distribuční soustavy od výrobců plynu</t>
  </si>
  <si>
    <t>Dodané množství plynu do distribuční soustavy přes přeshraniční plynovod do ČR</t>
  </si>
  <si>
    <t>Příloha č. 9 k vyhlášce č. 154/2018 Sb.</t>
  </si>
  <si>
    <t>Příloha č. 11 k vyhlášce č. 154/2018 Sb.</t>
  </si>
  <si>
    <t>Jihočeský</t>
  </si>
  <si>
    <t>Jihomoravský</t>
  </si>
  <si>
    <t>Karlovarský</t>
  </si>
  <si>
    <t>Královéhradecký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</si>
  <si>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</si>
  <si>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</si>
  <si>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</si>
  <si>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</si>
  <si>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</si>
  <si>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</si>
  <si>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</si>
  <si>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</si>
  <si>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</si>
  <si>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Hlavní město Praha</t>
  </si>
  <si>
    <t>Subjekt</t>
  </si>
  <si>
    <t>IČO</t>
  </si>
  <si>
    <t>Licence</t>
  </si>
  <si>
    <t>Verze</t>
  </si>
  <si>
    <t>ACTHERM, spol. s r.o.</t>
  </si>
  <si>
    <t>48024091</t>
  </si>
  <si>
    <t>220100315</t>
  </si>
  <si>
    <t>AGC Automotive Czech a.s.</t>
  </si>
  <si>
    <t>25012240</t>
  </si>
  <si>
    <t>220103152</t>
  </si>
  <si>
    <t>AMT Čenkov s.r.o.</t>
  </si>
  <si>
    <t>62954211</t>
  </si>
  <si>
    <t>220100283</t>
  </si>
  <si>
    <t>ATALIAN CZ s.r.o.</t>
  </si>
  <si>
    <t>25059394</t>
  </si>
  <si>
    <t>221834863</t>
  </si>
  <si>
    <t>Avia Energo, s.r.o.</t>
  </si>
  <si>
    <t>24694550</t>
  </si>
  <si>
    <t>221118442</t>
  </si>
  <si>
    <t>BOHEMIATEX, s.r.o.</t>
  </si>
  <si>
    <t>25918249</t>
  </si>
  <si>
    <t>221835058</t>
  </si>
  <si>
    <t>BorsodChem MCHZ, s.r.o.</t>
  </si>
  <si>
    <t>26019388</t>
  </si>
  <si>
    <t>220102934</t>
  </si>
  <si>
    <t>DT - Výhybkárna a strojírna, a.s.</t>
  </si>
  <si>
    <t>46962778</t>
  </si>
  <si>
    <t>221835169</t>
  </si>
  <si>
    <t>EFG Green gas s.r.o.</t>
  </si>
  <si>
    <t>07956193</t>
  </si>
  <si>
    <t>221935771</t>
  </si>
  <si>
    <t>ENERGETIKA TŘINEC, a.s.</t>
  </si>
  <si>
    <t>47675896</t>
  </si>
  <si>
    <t>220100273</t>
  </si>
  <si>
    <t>ENERGIE CZ s.r.o.</t>
  </si>
  <si>
    <t>27077187</t>
  </si>
  <si>
    <t>220303992</t>
  </si>
  <si>
    <t>ENERGO KD s.r.o.</t>
  </si>
  <si>
    <t>48951412</t>
  </si>
  <si>
    <t>220100557</t>
  </si>
  <si>
    <t>ENERGOAQUA, a.s.</t>
  </si>
  <si>
    <t>15503461</t>
  </si>
  <si>
    <t>220103058</t>
  </si>
  <si>
    <t>ENERGY Ústí nad Labem, a.s.</t>
  </si>
  <si>
    <t>25540971</t>
  </si>
  <si>
    <t>220100658</t>
  </si>
  <si>
    <t>ESON s.r.o.</t>
  </si>
  <si>
    <t>47308214</t>
  </si>
  <si>
    <t>220102017</t>
  </si>
  <si>
    <t>Energo CENTRUM, s.r.o.</t>
  </si>
  <si>
    <t>26184648</t>
  </si>
  <si>
    <t>220303848</t>
  </si>
  <si>
    <t>Fatra, a.s.</t>
  </si>
  <si>
    <t>27465021</t>
  </si>
  <si>
    <t>221634024</t>
  </si>
  <si>
    <t>Film real s.r.o.</t>
  </si>
  <si>
    <t>26274159</t>
  </si>
  <si>
    <t>220203658</t>
  </si>
  <si>
    <t>Frýdecká skládka, a.s.</t>
  </si>
  <si>
    <t>47151552</t>
  </si>
  <si>
    <t>220304060</t>
  </si>
  <si>
    <t>GASCONTROL, společnost s r.o.</t>
  </si>
  <si>
    <t>46578021</t>
  </si>
  <si>
    <t>220203776</t>
  </si>
  <si>
    <t>GO Steel a.s.</t>
  </si>
  <si>
    <t>04795784</t>
  </si>
  <si>
    <t>221734783</t>
  </si>
  <si>
    <t>GasNet, s.r.o.</t>
  </si>
  <si>
    <t>27295567</t>
  </si>
  <si>
    <t>220604925</t>
  </si>
  <si>
    <t>Green Gas DPB, a.s.</t>
  </si>
  <si>
    <t>00494356</t>
  </si>
  <si>
    <t>220100690</t>
  </si>
  <si>
    <t>Horské lázně Karlova Studánka, státní podnik</t>
  </si>
  <si>
    <t>14450216</t>
  </si>
  <si>
    <t>220202703</t>
  </si>
  <si>
    <t>I.P.P.E. s.r.o.</t>
  </si>
  <si>
    <t>45350507</t>
  </si>
  <si>
    <t>220103160</t>
  </si>
  <si>
    <t>KRÁLOVOPOLSKÁ, a.s.</t>
  </si>
  <si>
    <t>46347267</t>
  </si>
  <si>
    <t>220304082</t>
  </si>
  <si>
    <t>Letiště Ostrava, a.s.</t>
  </si>
  <si>
    <t>26827719</t>
  </si>
  <si>
    <t>220404257</t>
  </si>
  <si>
    <t>Liberty Ostrava a.s.</t>
  </si>
  <si>
    <t>45193258</t>
  </si>
  <si>
    <t>220101041</t>
  </si>
  <si>
    <t>Local Energies, a.s.</t>
  </si>
  <si>
    <t>47916389</t>
  </si>
  <si>
    <t>220100700</t>
  </si>
  <si>
    <t>MINERAL spol. s r.o.</t>
  </si>
  <si>
    <t>18953093</t>
  </si>
  <si>
    <t>220100903</t>
  </si>
  <si>
    <t>MOTORPAL, a.s.</t>
  </si>
  <si>
    <t>27622819</t>
  </si>
  <si>
    <t>220705510</t>
  </si>
  <si>
    <t>MS UTILITIES &amp; SERVICES a.s.</t>
  </si>
  <si>
    <t>29400074</t>
  </si>
  <si>
    <t>221219969</t>
  </si>
  <si>
    <t>MSA, a.s.</t>
  </si>
  <si>
    <t>45192278</t>
  </si>
  <si>
    <t>220101846</t>
  </si>
  <si>
    <t>MSV Metal Studénka, a.s.</t>
  </si>
  <si>
    <t>47675942</t>
  </si>
  <si>
    <t>220604860</t>
  </si>
  <si>
    <t>Moravské železárny, a.s.</t>
  </si>
  <si>
    <t>47674865</t>
  </si>
  <si>
    <t>220101371</t>
  </si>
  <si>
    <t>ONIVON a.s.</t>
  </si>
  <si>
    <t>25942182</t>
  </si>
  <si>
    <t>220705197</t>
  </si>
  <si>
    <t>ORLEN Unipetrol RPA s.r.o.</t>
  </si>
  <si>
    <t>27597075</t>
  </si>
  <si>
    <t>221734759</t>
  </si>
  <si>
    <t>OSTROJ a.s.</t>
  </si>
  <si>
    <t>45193681</t>
  </si>
  <si>
    <t>220203649</t>
  </si>
  <si>
    <t>PDI a.s.</t>
  </si>
  <si>
    <t>25758292</t>
  </si>
  <si>
    <t>220103543</t>
  </si>
  <si>
    <t>POUR ENERGO s.r.o.</t>
  </si>
  <si>
    <t>02224925</t>
  </si>
  <si>
    <t>221835277</t>
  </si>
  <si>
    <t>PQS energo, s.r.o.</t>
  </si>
  <si>
    <t>27922006</t>
  </si>
  <si>
    <t>221220648</t>
  </si>
  <si>
    <t>Petr Hurta</t>
  </si>
  <si>
    <t>70318841</t>
  </si>
  <si>
    <t>220102855</t>
  </si>
  <si>
    <t>QUANTUM, a.s.</t>
  </si>
  <si>
    <t>25307762</t>
  </si>
  <si>
    <t>220303816</t>
  </si>
  <si>
    <t>Rýnovická energetická s.r.o.</t>
  </si>
  <si>
    <t>25412400</t>
  </si>
  <si>
    <t>220100526</t>
  </si>
  <si>
    <t>SPOLANA s.r.o.</t>
  </si>
  <si>
    <t>45147787</t>
  </si>
  <si>
    <t>221835331</t>
  </si>
  <si>
    <t>SPOLGAS s.r.o.</t>
  </si>
  <si>
    <t>25456482</t>
  </si>
  <si>
    <t>221533364</t>
  </si>
  <si>
    <t>SV servisní, s.r.o.</t>
  </si>
  <si>
    <t>60725974</t>
  </si>
  <si>
    <t>220100216</t>
  </si>
  <si>
    <t>Synthesia, a.s.</t>
  </si>
  <si>
    <t>60108916</t>
  </si>
  <si>
    <t>220100944</t>
  </si>
  <si>
    <t>TAMERO INVEST s.r.o.</t>
  </si>
  <si>
    <t>24781452</t>
  </si>
  <si>
    <t>221018349</t>
  </si>
  <si>
    <t>TEDOM a.s.</t>
  </si>
  <si>
    <t>28466021</t>
  </si>
  <si>
    <t>221016303</t>
  </si>
  <si>
    <t>TOMA, a.s.</t>
  </si>
  <si>
    <t>18152813</t>
  </si>
  <si>
    <t>220102841</t>
  </si>
  <si>
    <t>TOS KUŘIM - OS, a.s.</t>
  </si>
  <si>
    <t>26231522</t>
  </si>
  <si>
    <t>221835096</t>
  </si>
  <si>
    <t>Teplárna Zlín s.r.o.</t>
  </si>
  <si>
    <t>08803455</t>
  </si>
  <si>
    <t>222036062</t>
  </si>
  <si>
    <t>UCED Distribuce s.r.o.</t>
  </si>
  <si>
    <t>01907786</t>
  </si>
  <si>
    <t>221935631</t>
  </si>
  <si>
    <t>08783535</t>
  </si>
  <si>
    <t>222136851</t>
  </si>
  <si>
    <t>UCED Přerov s.r.o.</t>
  </si>
  <si>
    <t>08670714</t>
  </si>
  <si>
    <t>222036192</t>
  </si>
  <si>
    <t>VLČEK Josef - elektro s.r.o.</t>
  </si>
  <si>
    <t>26115565</t>
  </si>
  <si>
    <t>220101701</t>
  </si>
  <si>
    <t>Východočeská energie s.r.o.</t>
  </si>
  <si>
    <t>25966090</t>
  </si>
  <si>
    <t>221634114</t>
  </si>
  <si>
    <t>ZVU a.s.</t>
  </si>
  <si>
    <t>46504737</t>
  </si>
  <si>
    <t>220102038</t>
  </si>
  <si>
    <t>Zemědělské družstvo chovatelů a pěstitelů Litomyšl</t>
  </si>
  <si>
    <t>48154814</t>
  </si>
  <si>
    <t>222238919</t>
  </si>
  <si>
    <t>ÚJV Řež, a. s.</t>
  </si>
  <si>
    <t>46356088</t>
  </si>
  <si>
    <t>220101186</t>
  </si>
  <si>
    <t>27804721</t>
  </si>
  <si>
    <t>220705617</t>
  </si>
  <si>
    <t>ČKD Kutná Hora, a.s.</t>
  </si>
  <si>
    <t>00508055</t>
  </si>
  <si>
    <t>220304057</t>
  </si>
  <si>
    <t>Elektroporcelán majetková a.s.</t>
  </si>
  <si>
    <t>09448195</t>
  </si>
  <si>
    <t>222237507</t>
  </si>
  <si>
    <t>COMPAG MLADÁ BOLESLAV s.r.o.</t>
  </si>
  <si>
    <t>47551984</t>
  </si>
  <si>
    <t>222238970</t>
  </si>
  <si>
    <t>UCED Distribuce IV s.r.o.</t>
  </si>
  <si>
    <t>Vodovody a kanalizace Havlíčkův Brod, a. s.</t>
  </si>
  <si>
    <t>48173002</t>
  </si>
  <si>
    <t>222340111</t>
  </si>
  <si>
    <t>B.E.S. Bohemia s.r.o.</t>
  </si>
  <si>
    <t>29187877</t>
  </si>
  <si>
    <t>222340165</t>
  </si>
  <si>
    <t>UCED Distribuce III s.r.o.</t>
  </si>
  <si>
    <t>07237995</t>
  </si>
  <si>
    <t>222137289</t>
  </si>
  <si>
    <t>DMC LDS ValMez s.r.o.</t>
  </si>
  <si>
    <t>09815571</t>
  </si>
  <si>
    <t>222441395</t>
  </si>
  <si>
    <t>Gas Distribution s.r.o.</t>
  </si>
  <si>
    <t>21055017</t>
  </si>
  <si>
    <t>222542967</t>
  </si>
  <si>
    <t>Pražská plynárenská Distribuce, a.s.</t>
  </si>
  <si>
    <t>21031088</t>
  </si>
  <si>
    <t>222442202</t>
  </si>
  <si>
    <t>Sev.en Zeta a.s.</t>
  </si>
  <si>
    <t>07905408</t>
  </si>
  <si>
    <t>222442781</t>
  </si>
  <si>
    <t>ČEZ ESL, s.r.o.</t>
  </si>
  <si>
    <t>KOMTERM services, s.r.o.</t>
  </si>
  <si>
    <t>28510011</t>
  </si>
  <si>
    <t>222442520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</si>
</sst>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_-;\-* #,##0_-;_-* &quot;-&quot;_-;_-@_-"/>
    <numFmt numFmtId="43" formatCode="_-* #,##0.00_-;\-* #,##0.00_-;_-* &quot;-&quot;??_-;_-@_-"/>
    <numFmt numFmtId="164" formatCode="0.00%;[Red]\-0.00%"/>
    <numFmt numFmtId="165" formatCode="#,###,##0.00;[Red]\-#,###,##0.00"/>
    <numFmt numFmtId="166" formatCode="#,###,##0;[Red]\-#,###,##0"/>
    <numFmt numFmtId="167" formatCode="#,##0.0_);[Red]\(#,##0.0\)"/>
    <numFmt numFmtId="168" formatCode="&quot;$&quot;#,##0.00"/>
    <numFmt numFmtId="169" formatCode="_-* #,##0\ _C_Z_K_-;\-* #,##0\ _C_Z_K_-;_-* &quot;-&quot;\ _C_Z_K_-;_-@_-"/>
    <numFmt numFmtId="170" formatCode="_-* #,##0\ _F_-;\-* #,##0\ _F_-;_-* &quot;-&quot;\ _F_-;_-@_-"/>
    <numFmt numFmtId="171" formatCode="_-* #,##0.00\ _F_-;\-* #,##0.00\ _F_-;_-* &quot;-&quot;??\ _F_-;_-@_-"/>
    <numFmt numFmtId="172" formatCode="_-* #,##0\ &quot;F&quot;_-;\-* #,##0\ &quot;F&quot;_-;_-* &quot;-&quot;\ &quot;F&quot;_-;_-@_-"/>
    <numFmt numFmtId="173" formatCode="_-* #,##0.00\ &quot;F&quot;_-;\-* #,##0.00\ &quot;F&quot;_-;_-* &quot;-&quot;??\ &quot;F&quot;_-;_-@_-"/>
    <numFmt numFmtId="174" formatCode="#,##0\ &quot;Kc&quot;;\-#,##0\ &quot;Kc&quot;"/>
    <numFmt numFmtId="175" formatCode="0.00_);[Red]\-0.00"/>
    <numFmt numFmtId="176" formatCode="#,##0.0"/>
    <numFmt numFmtId="177" formatCode="###,###,###"/>
    <numFmt numFmtId="178" formatCode="#,##0.000"/>
    <numFmt numFmtId="180" formatCode="0.000_ ;[Red]\-0.000\ "/>
  </numFmts>
  <fonts count="52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name val="Arial Narrow"/>
      <family val="2"/>
      <charset val="238"/>
    </font>
    <font>
      <sz val="8"/>
      <color rgb="FF2704BC"/>
      <name val="Arial Narrow"/>
      <family val="2"/>
      <charset val="238"/>
    </font>
    <font>
      <vertAlign val="superscript"/>
      <sz val="8"/>
      <name val="Arial Narrow"/>
      <family val="2"/>
      <charset val="238"/>
    </font>
    <font>
      <sz val="10"/>
      <name val="Times New Roman CE"/>
      <family val="1"/>
      <charset val="238"/>
    </font>
    <font>
      <i/>
      <u/>
      <sz val="10"/>
      <name val="Arial CE"/>
      <family val="2"/>
      <charset val="238"/>
    </font>
    <font>
      <b/>
      <sz val="9"/>
      <name val="Times New Roman CE"/>
      <family val="1"/>
      <charset val="238"/>
    </font>
    <font>
      <i/>
      <sz val="8"/>
      <name val="Times New Roman CE"/>
      <family val="1"/>
      <charset val="238"/>
    </font>
    <font>
      <b/>
      <i/>
      <u/>
      <sz val="10"/>
      <name val="Arial CE"/>
      <family val="2"/>
      <charset val="238"/>
    </font>
    <font>
      <b/>
      <sz val="10"/>
      <name val="Times New Roman CE"/>
      <family val="1"/>
      <charset val="238"/>
    </font>
    <font>
      <sz val="10"/>
      <name val="Arial CE"/>
      <family val="2"/>
      <charset val="238"/>
    </font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8"/>
      <name val="Arial CE"/>
      <family val="2"/>
      <charset val="238"/>
    </font>
    <font>
      <sz val="8"/>
      <name val="Times New Roman"/>
      <family val="1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8"/>
      <name val="Arial"/>
      <family val="2"/>
      <charset val="238"/>
    </font>
    <font>
      <b/>
      <sz val="10"/>
      <name val="Univers CE"/>
      <family val="2"/>
      <charset val="238"/>
    </font>
    <font>
      <b/>
      <sz val="10"/>
      <name val="MS Sans Serif"/>
      <family val="2"/>
      <charset val="238"/>
    </font>
    <font>
      <sz val="10"/>
      <name val="MS Serif"/>
      <family val="1"/>
    </font>
    <font>
      <sz val="10"/>
      <name val="Courier"/>
      <family val="3"/>
    </font>
    <font>
      <sz val="10"/>
      <color indexed="16"/>
      <name val="MS Serif"/>
      <family val="1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u/>
      <sz val="10"/>
      <color indexed="12"/>
      <name val="Arial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11"/>
      <color indexed="63"/>
      <name val="Calibri"/>
      <family val="2"/>
      <charset val="238"/>
    </font>
    <font>
      <sz val="10"/>
      <name val="Helv"/>
    </font>
    <font>
      <b/>
      <sz val="8"/>
      <color indexed="8"/>
      <name val="Helv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color rgb="FF0000FF"/>
      <name val="Arial Narrow"/>
      <family val="2"/>
      <charset val="238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sz val="8"/>
      <color theme="0" tint="-0.34998626667073579"/>
      <name val="Arial Narrow"/>
      <family val="2"/>
      <charset val="238"/>
    </font>
  </fonts>
  <fills count="35">
    <fill>
      <patternFill patternType="none"/>
    </fill>
    <fill>
      <patternFill patternType="gray125"/>
    </fill>
    <fill>
      <patternFill patternType="gray0625">
        <fgColor indexed="26"/>
        <b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tted">
        <color indexed="23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14">
    <xf numFmtId="0" fontId="0" fillId="0" borderId="0"/>
    <xf numFmtId="0" fontId="1" fillId="0" borderId="0"/>
    <xf numFmtId="0" fontId="1" fillId="0" borderId="0"/>
    <xf numFmtId="0" fontId="1" fillId="0" borderId="0"/>
    <xf numFmtId="164" fontId="7" fillId="0" borderId="1">
      <alignment horizontal="right"/>
      <protection hidden="1"/>
    </xf>
    <xf numFmtId="165" fontId="7" fillId="0" borderId="1">
      <alignment horizontal="right"/>
      <protection hidden="1"/>
    </xf>
    <xf numFmtId="166" fontId="7" fillId="0" borderId="1">
      <alignment horizontal="right"/>
      <protection hidden="1"/>
    </xf>
    <xf numFmtId="1" fontId="7" fillId="0" borderId="0">
      <alignment horizontal="left"/>
      <protection hidden="1"/>
    </xf>
    <xf numFmtId="1" fontId="8" fillId="0" borderId="0">
      <protection hidden="1"/>
    </xf>
    <xf numFmtId="164" fontId="9" fillId="0" borderId="1">
      <alignment horizontal="right"/>
      <protection hidden="1"/>
    </xf>
    <xf numFmtId="166" fontId="9" fillId="0" borderId="1">
      <alignment horizontal="right"/>
      <protection hidden="1"/>
    </xf>
    <xf numFmtId="1" fontId="9" fillId="0" borderId="0">
      <protection hidden="1"/>
    </xf>
    <xf numFmtId="49" fontId="10" fillId="0" borderId="0">
      <protection hidden="1"/>
    </xf>
    <xf numFmtId="1" fontId="11" fillId="0" borderId="0">
      <protection hidden="1"/>
    </xf>
    <xf numFmtId="164" fontId="9" fillId="0" borderId="1">
      <alignment horizontal="right"/>
      <protection hidden="1"/>
    </xf>
    <xf numFmtId="166" fontId="9" fillId="0" borderId="1">
      <alignment horizontal="right"/>
      <protection hidden="1"/>
    </xf>
    <xf numFmtId="1" fontId="9" fillId="0" borderId="3">
      <alignment horizontal="left"/>
      <protection hidden="1"/>
    </xf>
    <xf numFmtId="1" fontId="12" fillId="0" borderId="15">
      <alignment horizontal="left"/>
      <protection hidden="1"/>
    </xf>
    <xf numFmtId="164" fontId="7" fillId="2" borderId="1">
      <alignment horizontal="right"/>
      <protection locked="0"/>
    </xf>
    <xf numFmtId="166" fontId="7" fillId="3" borderId="1" applyBorder="0">
      <alignment horizontal="right"/>
      <protection locked="0"/>
    </xf>
    <xf numFmtId="0" fontId="13" fillId="0" borderId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4" fillId="0" borderId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7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21" borderId="0" applyNumberFormat="0" applyBorder="0" applyAlignment="0" applyProtection="0"/>
    <xf numFmtId="0" fontId="17" fillId="22" borderId="2" applyNumberFormat="0" applyFont="0" applyFill="0" applyBorder="0" applyAlignment="0">
      <alignment vertical="center"/>
    </xf>
    <xf numFmtId="0" fontId="18" fillId="0" borderId="0">
      <alignment horizontal="center" wrapText="1"/>
      <protection locked="0"/>
    </xf>
    <xf numFmtId="0" fontId="19" fillId="5" borderId="0" applyNumberFormat="0" applyBorder="0" applyAlignment="0" applyProtection="0"/>
    <xf numFmtId="167" fontId="1" fillId="0" borderId="0" applyFill="0" applyBorder="0" applyAlignment="0"/>
    <xf numFmtId="0" fontId="20" fillId="23" borderId="16" applyNumberFormat="0" applyAlignment="0" applyProtection="0"/>
    <xf numFmtId="1" fontId="21" fillId="0" borderId="17" applyAlignment="0">
      <alignment horizontal="left" vertical="center"/>
    </xf>
    <xf numFmtId="168" fontId="22" fillId="24" borderId="18" applyNumberFormat="0" applyFont="0" applyFill="0" applyBorder="0" applyAlignment="0">
      <alignment horizontal="center"/>
    </xf>
    <xf numFmtId="0" fontId="23" fillId="0" borderId="0" applyNumberForma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 applyNumberFormat="0" applyAlignment="0">
      <alignment horizontal="left"/>
    </xf>
    <xf numFmtId="0" fontId="25" fillId="0" borderId="0" applyNumberFormat="0" applyAlignment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5" fontId="14" fillId="0" borderId="0"/>
    <xf numFmtId="0" fontId="26" fillId="0" borderId="0" applyNumberFormat="0" applyAlignment="0">
      <alignment horizontal="left"/>
    </xf>
    <xf numFmtId="0" fontId="27" fillId="0" borderId="0" applyNumberFormat="0" applyFill="0" applyBorder="0" applyAlignment="0" applyProtection="0"/>
    <xf numFmtId="0" fontId="28" fillId="6" borderId="0" applyNumberFormat="0" applyBorder="0" applyAlignment="0" applyProtection="0"/>
    <xf numFmtId="38" fontId="29" fillId="25" borderId="0" applyNumberFormat="0" applyBorder="0" applyAlignment="0" applyProtection="0"/>
    <xf numFmtId="0" fontId="30" fillId="0" borderId="19" applyNumberFormat="0" applyAlignment="0" applyProtection="0">
      <alignment horizontal="left" vertical="center"/>
    </xf>
    <xf numFmtId="0" fontId="30" fillId="0" borderId="3">
      <alignment horizontal="left" vertical="center"/>
    </xf>
    <xf numFmtId="0" fontId="31" fillId="0" borderId="20" applyNumberFormat="0" applyFill="0" applyAlignment="0" applyProtection="0"/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35" fillId="26" borderId="23" applyNumberFormat="0" applyAlignment="0" applyProtection="0"/>
    <xf numFmtId="0" fontId="36" fillId="9" borderId="16" applyNumberFormat="0" applyAlignment="0" applyProtection="0"/>
    <xf numFmtId="10" fontId="29" fillId="27" borderId="1" applyNumberFormat="0" applyBorder="0" applyAlignment="0" applyProtection="0"/>
    <xf numFmtId="169" fontId="1" fillId="28" borderId="0"/>
    <xf numFmtId="0" fontId="37" fillId="0" borderId="24" applyNumberFormat="0" applyFill="0" applyAlignment="0" applyProtection="0"/>
    <xf numFmtId="169" fontId="1" fillId="29" borderId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38" fillId="30" borderId="0" applyNumberFormat="0" applyBorder="0" applyAlignment="0" applyProtection="0"/>
    <xf numFmtId="0" fontId="39" fillId="0" borderId="0"/>
    <xf numFmtId="174" fontId="1" fillId="0" borderId="0"/>
    <xf numFmtId="0" fontId="39" fillId="0" borderId="0"/>
    <xf numFmtId="0" fontId="40" fillId="0" borderId="0"/>
    <xf numFmtId="0" fontId="4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31" borderId="25" applyNumberFormat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42" fillId="23" borderId="26" applyNumberFormat="0" applyAlignment="0" applyProtection="0"/>
    <xf numFmtId="14" fontId="18" fillId="0" borderId="0">
      <alignment horizontal="center" wrapText="1"/>
      <protection locked="0"/>
    </xf>
    <xf numFmtId="10" fontId="1" fillId="0" borderId="0" applyFont="0" applyFill="0" applyBorder="0" applyAlignment="0" applyProtection="0"/>
    <xf numFmtId="0" fontId="13" fillId="0" borderId="0"/>
    <xf numFmtId="0" fontId="14" fillId="0" borderId="0" applyNumberFormat="0" applyFont="0" applyFill="0" applyBorder="0" applyAlignment="0" applyProtection="0">
      <alignment horizontal="left"/>
    </xf>
    <xf numFmtId="175" fontId="1" fillId="0" borderId="0" applyNumberFormat="0" applyFill="0" applyBorder="0" applyAlignment="0" applyProtection="0">
      <alignment horizontal="left"/>
    </xf>
    <xf numFmtId="0" fontId="23" fillId="0" borderId="0" applyNumberFormat="0" applyFill="0" applyBorder="0" applyAlignment="0" applyProtection="0"/>
    <xf numFmtId="0" fontId="13" fillId="0" borderId="0"/>
    <xf numFmtId="0" fontId="43" fillId="0" borderId="0"/>
    <xf numFmtId="40" fontId="44" fillId="0" borderId="0" applyBorder="0">
      <alignment horizontal="right"/>
    </xf>
    <xf numFmtId="0" fontId="45" fillId="0" borderId="0" applyNumberFormat="0" applyFill="0" applyBorder="0" applyAlignment="0" applyProtection="0"/>
    <xf numFmtId="0" fontId="46" fillId="0" borderId="27" applyNumberFormat="0" applyFill="0" applyAlignment="0" applyProtection="0"/>
    <xf numFmtId="0" fontId="47" fillId="0" borderId="0" applyNumberFormat="0" applyFill="0" applyBorder="0" applyAlignment="0" applyProtection="0"/>
    <xf numFmtId="0" fontId="49" fillId="0" borderId="0"/>
    <xf numFmtId="0" fontId="50" fillId="0" borderId="0" applyNumberFormat="0" applyFill="0" applyBorder="0" applyAlignment="0" applyProtection="0"/>
  </cellStyleXfs>
  <cellXfs count="93">
    <xf numFmtId="0" fontId="0" fillId="0" borderId="0" xfId="0"/>
    <xf numFmtId="0" fontId="2" fillId="33" borderId="0" xfId="1" applyFont="1" applyFill="1" applyAlignment="1">
      <alignment horizontal="left"/>
    </xf>
    <xf numFmtId="0" fontId="2" fillId="33" borderId="0" xfId="1" applyFont="1" applyFill="1"/>
    <xf numFmtId="0" fontId="4" fillId="33" borderId="0" xfId="1" applyFont="1" applyFill="1"/>
    <xf numFmtId="0" fontId="2" fillId="33" borderId="0" xfId="2" applyFont="1" applyFill="1" applyAlignment="1">
      <alignment horizontal="right" vertical="center"/>
    </xf>
    <xf numFmtId="0" fontId="2" fillId="33" borderId="0" xfId="2" applyFont="1" applyFill="1"/>
    <xf numFmtId="0" fontId="2" fillId="33" borderId="0" xfId="2" applyFont="1" applyFill="1" applyAlignment="1">
      <alignment vertical="center"/>
    </xf>
    <xf numFmtId="0" fontId="2" fillId="33" borderId="0" xfId="2" applyFont="1" applyFill="1" applyAlignment="1">
      <alignment horizontal="center" vertical="center"/>
    </xf>
    <xf numFmtId="17" fontId="2" fillId="33" borderId="0" xfId="2" applyNumberFormat="1" applyFont="1" applyFill="1" applyAlignment="1">
      <alignment horizontal="right" vertical="center"/>
    </xf>
    <xf numFmtId="17" fontId="2" fillId="33" borderId="0" xfId="2" applyNumberFormat="1" applyFont="1" applyFill="1" applyAlignment="1">
      <alignment horizontal="center" vertical="center"/>
    </xf>
    <xf numFmtId="0" fontId="5" fillId="33" borderId="0" xfId="2" applyFont="1" applyFill="1" applyAlignment="1">
      <alignment horizontal="center" vertical="center"/>
    </xf>
    <xf numFmtId="0" fontId="2" fillId="33" borderId="5" xfId="1" applyFont="1" applyFill="1" applyBorder="1" applyAlignment="1">
      <alignment horizontal="center" wrapText="1"/>
    </xf>
    <xf numFmtId="0" fontId="2" fillId="33" borderId="9" xfId="1" applyFont="1" applyFill="1" applyBorder="1" applyAlignment="1">
      <alignment horizontal="center" vertical="center"/>
    </xf>
    <xf numFmtId="0" fontId="2" fillId="33" borderId="10" xfId="1" applyFont="1" applyFill="1" applyBorder="1" applyAlignment="1">
      <alignment horizontal="center" vertical="center"/>
    </xf>
    <xf numFmtId="0" fontId="2" fillId="33" borderId="8" xfId="1" applyFont="1" applyFill="1" applyBorder="1" applyAlignment="1">
      <alignment horizontal="center" vertical="center" wrapText="1"/>
    </xf>
    <xf numFmtId="0" fontId="2" fillId="33" borderId="8" xfId="1" applyFont="1" applyFill="1" applyBorder="1" applyAlignment="1">
      <alignment horizontal="center"/>
    </xf>
    <xf numFmtId="0" fontId="2" fillId="33" borderId="8" xfId="1" applyFont="1" applyFill="1" applyBorder="1"/>
    <xf numFmtId="0" fontId="2" fillId="33" borderId="0" xfId="1" applyFont="1" applyFill="1" applyAlignment="1">
      <alignment horizontal="center"/>
    </xf>
    <xf numFmtId="0" fontId="2" fillId="33" borderId="0" xfId="3" applyFont="1" applyFill="1"/>
    <xf numFmtId="0" fontId="2" fillId="33" borderId="0" xfId="3" applyFont="1" applyFill="1" applyAlignment="1">
      <alignment vertical="center"/>
    </xf>
    <xf numFmtId="0" fontId="2" fillId="33" borderId="1" xfId="1" applyFont="1" applyFill="1" applyBorder="1" applyAlignment="1">
      <alignment horizontal="center" vertical="center"/>
    </xf>
    <xf numFmtId="0" fontId="2" fillId="33" borderId="5" xfId="1" applyFont="1" applyFill="1" applyBorder="1" applyAlignment="1">
      <alignment horizontal="center"/>
    </xf>
    <xf numFmtId="0" fontId="2" fillId="33" borderId="29" xfId="1" applyFont="1" applyFill="1" applyBorder="1" applyAlignment="1">
      <alignment horizontal="center" vertical="center"/>
    </xf>
    <xf numFmtId="0" fontId="2" fillId="33" borderId="11" xfId="1" applyFont="1" applyFill="1" applyBorder="1" applyAlignment="1">
      <alignment horizontal="right"/>
    </xf>
    <xf numFmtId="0" fontId="2" fillId="33" borderId="2" xfId="1" applyFont="1" applyFill="1" applyBorder="1" applyAlignment="1">
      <alignment horizontal="right"/>
    </xf>
    <xf numFmtId="0" fontId="2" fillId="33" borderId="13" xfId="1" applyFont="1" applyFill="1" applyBorder="1" applyAlignment="1">
      <alignment horizontal="right"/>
    </xf>
    <xf numFmtId="0" fontId="2" fillId="33" borderId="8" xfId="1" applyFont="1" applyFill="1" applyBorder="1" applyAlignment="1">
      <alignment horizontal="right"/>
    </xf>
    <xf numFmtId="0" fontId="2" fillId="33" borderId="1" xfId="1" applyFont="1" applyFill="1" applyBorder="1" applyAlignment="1">
      <alignment horizontal="right"/>
    </xf>
    <xf numFmtId="0" fontId="2" fillId="33" borderId="14" xfId="1" applyFont="1" applyFill="1" applyBorder="1" applyAlignment="1">
      <alignment horizontal="right"/>
    </xf>
    <xf numFmtId="0" fontId="2" fillId="33" borderId="1" xfId="95" applyFont="1" applyFill="1" applyBorder="1"/>
    <xf numFmtId="0" fontId="2" fillId="33" borderId="11" xfId="95" applyFont="1" applyFill="1" applyBorder="1"/>
    <xf numFmtId="3" fontId="2" fillId="33" borderId="8" xfId="1" applyNumberFormat="1" applyFont="1" applyFill="1" applyBorder="1"/>
    <xf numFmtId="4" fontId="2" fillId="33" borderId="8" xfId="1" applyNumberFormat="1" applyFont="1" applyFill="1" applyBorder="1" applyAlignment="1">
      <alignment horizontal="center"/>
    </xf>
    <xf numFmtId="3" fontId="2" fillId="33" borderId="0" xfId="1" applyNumberFormat="1" applyFont="1" applyFill="1"/>
    <xf numFmtId="2" fontId="48" fillId="32" borderId="1" xfId="2" applyNumberFormat="1" applyFont="1" applyFill="1" applyBorder="1" applyAlignment="1" applyProtection="1">
      <alignment horizontal="center" vertical="center"/>
      <protection locked="0" hidden="1"/>
    </xf>
    <xf numFmtId="0" fontId="48" fillId="32" borderId="1" xfId="2" applyFont="1" applyFill="1" applyBorder="1" applyAlignment="1" applyProtection="1">
      <alignment horizontal="center" vertical="center"/>
      <protection locked="0" hidden="1"/>
    </xf>
    <xf numFmtId="0" fontId="48" fillId="34" borderId="1" xfId="2" applyFont="1" applyFill="1" applyBorder="1" applyAlignment="1" applyProtection="1">
      <alignment horizontal="center" vertical="center"/>
      <protection hidden="1"/>
    </xf>
    <xf numFmtId="0" fontId="48" fillId="32" borderId="1" xfId="1" applyFont="1" applyFill="1" applyBorder="1" applyAlignment="1" applyProtection="1">
      <alignment horizontal="right"/>
      <protection locked="0" hidden="1"/>
    </xf>
    <xf numFmtId="2" fontId="48" fillId="32" borderId="1" xfId="1" applyNumberFormat="1" applyFont="1" applyFill="1" applyBorder="1" applyAlignment="1" applyProtection="1">
      <alignment horizontal="center" vertical="center"/>
      <protection locked="0" hidden="1"/>
    </xf>
    <xf numFmtId="0" fontId="48" fillId="32" borderId="14" xfId="1" applyFont="1" applyFill="1" applyBorder="1" applyAlignment="1" applyProtection="1">
      <alignment horizontal="right"/>
      <protection locked="0" hidden="1"/>
    </xf>
    <xf numFmtId="2" fontId="48" fillId="32" borderId="14" xfId="1" applyNumberFormat="1" applyFont="1" applyFill="1" applyBorder="1" applyAlignment="1" applyProtection="1">
      <alignment horizontal="center" vertical="center"/>
      <protection locked="0" hidden="1"/>
    </xf>
    <xf numFmtId="14" fontId="48" fillId="32" borderId="1" xfId="2" applyNumberFormat="1" applyFont="1" applyFill="1" applyBorder="1" applyAlignment="1" applyProtection="1">
      <alignment horizontal="center" vertical="center"/>
      <protection locked="0" hidden="1"/>
    </xf>
    <xf numFmtId="2" fontId="48" fillId="34" borderId="1" xfId="2" applyNumberFormat="1" applyFont="1" applyFill="1" applyBorder="1" applyAlignment="1" applyProtection="1">
      <alignment horizontal="center" vertical="center"/>
      <protection hidden="1"/>
    </xf>
    <xf numFmtId="0" fontId="48" fillId="32" borderId="8" xfId="1" applyFont="1" applyFill="1" applyBorder="1" applyAlignment="1" applyProtection="1">
      <alignment horizontal="center" vertical="center"/>
      <protection locked="0" hidden="1"/>
    </xf>
    <xf numFmtId="3" fontId="48" fillId="32" borderId="8" xfId="1" applyNumberFormat="1" applyFont="1" applyFill="1" applyBorder="1" applyProtection="1">
      <protection locked="0" hidden="1"/>
    </xf>
    <xf numFmtId="3" fontId="48" fillId="32" borderId="1" xfId="1" applyNumberFormat="1" applyFont="1" applyFill="1" applyBorder="1" applyProtection="1">
      <protection locked="0" hidden="1"/>
    </xf>
    <xf numFmtId="3" fontId="48" fillId="32" borderId="14" xfId="1" applyNumberFormat="1" applyFont="1" applyFill="1" applyBorder="1" applyProtection="1">
      <protection locked="0" hidden="1"/>
    </xf>
    <xf numFmtId="3" fontId="48" fillId="32" borderId="5" xfId="1" applyNumberFormat="1" applyFont="1" applyFill="1" applyBorder="1" applyProtection="1">
      <protection locked="0" hidden="1"/>
    </xf>
    <xf numFmtId="0" fontId="48" fillId="34" borderId="8" xfId="1" applyFont="1" applyFill="1" applyBorder="1" applyAlignment="1">
      <alignment horizontal="center" vertical="center"/>
    </xf>
    <xf numFmtId="4" fontId="48" fillId="32" borderId="1" xfId="1" applyNumberFormat="1" applyFont="1" applyFill="1" applyBorder="1" applyAlignment="1" applyProtection="1">
      <alignment horizontal="center"/>
      <protection locked="0" hidden="1"/>
    </xf>
    <xf numFmtId="4" fontId="48" fillId="32" borderId="14" xfId="1" applyNumberFormat="1" applyFont="1" applyFill="1" applyBorder="1" applyAlignment="1" applyProtection="1">
      <alignment horizontal="center"/>
      <protection locked="0" hidden="1"/>
    </xf>
    <xf numFmtId="0" fontId="51" fillId="33" borderId="0" xfId="2" applyFont="1" applyFill="1" applyProtection="1">
      <protection hidden="1"/>
    </xf>
    <xf numFmtId="0" fontId="48" fillId="32" borderId="1" xfId="1" applyFont="1" applyFill="1" applyBorder="1" applyAlignment="1" applyProtection="1">
      <alignment horizontal="right"/>
      <protection locked="0"/>
    </xf>
    <xf numFmtId="178" fontId="48" fillId="32" borderId="12" xfId="1" applyNumberFormat="1" applyFont="1" applyFill="1" applyBorder="1" applyProtection="1">
      <protection locked="0" hidden="1"/>
    </xf>
    <xf numFmtId="178" fontId="48" fillId="32" borderId="1" xfId="1" applyNumberFormat="1" applyFont="1" applyFill="1" applyBorder="1" applyProtection="1">
      <protection locked="0" hidden="1"/>
    </xf>
    <xf numFmtId="178" fontId="48" fillId="32" borderId="14" xfId="1" applyNumberFormat="1" applyFont="1" applyFill="1" applyBorder="1" applyProtection="1">
      <protection locked="0" hidden="1"/>
    </xf>
    <xf numFmtId="178" fontId="48" fillId="34" borderId="1" xfId="1" applyNumberFormat="1" applyFont="1" applyFill="1" applyBorder="1"/>
    <xf numFmtId="176" fontId="48" fillId="32" borderId="1" xfId="1" applyNumberFormat="1" applyFont="1" applyFill="1" applyBorder="1" applyAlignment="1" applyProtection="1">
      <alignment horizontal="center"/>
      <protection locked="0" hidden="1"/>
    </xf>
    <xf numFmtId="176" fontId="48" fillId="32" borderId="14" xfId="1" applyNumberFormat="1" applyFont="1" applyFill="1" applyBorder="1" applyAlignment="1" applyProtection="1">
      <alignment horizontal="center"/>
      <protection locked="0" hidden="1"/>
    </xf>
    <xf numFmtId="0" fontId="2" fillId="33" borderId="0" xfId="1" applyFont="1" applyFill="1" applyAlignment="1">
      <alignment horizontal="right"/>
    </xf>
    <xf numFmtId="178" fontId="48" fillId="32" borderId="5" xfId="1" applyNumberFormat="1" applyFont="1" applyFill="1" applyBorder="1" applyProtection="1">
      <protection locked="0" hidden="1"/>
    </xf>
    <xf numFmtId="178" fontId="48" fillId="32" borderId="1" xfId="1" applyNumberFormat="1" applyFont="1" applyFill="1" applyBorder="1" applyAlignment="1" applyProtection="1">
      <alignment horizontal="right"/>
      <protection locked="0" hidden="1"/>
    </xf>
    <xf numFmtId="178" fontId="48" fillId="32" borderId="14" xfId="1" applyNumberFormat="1" applyFont="1" applyFill="1" applyBorder="1" applyAlignment="1" applyProtection="1">
      <alignment horizontal="right"/>
      <protection locked="0" hidden="1"/>
    </xf>
    <xf numFmtId="178" fontId="2" fillId="33" borderId="8" xfId="1" applyNumberFormat="1" applyFont="1" applyFill="1" applyBorder="1"/>
    <xf numFmtId="180" fontId="2" fillId="33" borderId="8" xfId="1" applyNumberFormat="1" applyFont="1" applyFill="1" applyBorder="1" applyAlignment="1">
      <alignment horizontal="right"/>
    </xf>
    <xf numFmtId="17" fontId="2" fillId="33" borderId="0" xfId="2" applyNumberFormat="1" applyFont="1" applyFill="1" applyAlignment="1">
      <alignment horizontal="center" vertical="center"/>
    </xf>
    <xf numFmtId="0" fontId="2" fillId="33" borderId="0" xfId="2" applyFont="1" applyFill="1" applyAlignment="1">
      <alignment horizontal="center" vertical="center"/>
    </xf>
    <xf numFmtId="0" fontId="2" fillId="33" borderId="0" xfId="2" applyFont="1" applyFill="1" applyAlignment="1">
      <alignment horizontal="right"/>
    </xf>
    <xf numFmtId="0" fontId="3" fillId="33" borderId="0" xfId="1" applyFont="1" applyFill="1" applyAlignment="1">
      <alignment horizontal="center"/>
    </xf>
    <xf numFmtId="0" fontId="48" fillId="32" borderId="1" xfId="2" applyFont="1" applyFill="1" applyBorder="1" applyAlignment="1" applyProtection="1">
      <alignment horizontal="center" vertical="center"/>
      <protection locked="0" hidden="1"/>
    </xf>
    <xf numFmtId="0" fontId="48" fillId="34" borderId="2" xfId="2" applyFont="1" applyFill="1" applyBorder="1" applyAlignment="1">
      <alignment horizontal="center" vertical="center"/>
    </xf>
    <xf numFmtId="0" fontId="48" fillId="34" borderId="3" xfId="2" applyFont="1" applyFill="1" applyBorder="1" applyAlignment="1">
      <alignment horizontal="center" vertical="center"/>
    </xf>
    <xf numFmtId="0" fontId="48" fillId="34" borderId="4" xfId="2" applyFont="1" applyFill="1" applyBorder="1" applyAlignment="1">
      <alignment horizontal="center" vertical="center"/>
    </xf>
    <xf numFmtId="0" fontId="2" fillId="33" borderId="1" xfId="1" applyFont="1" applyFill="1" applyBorder="1" applyAlignment="1">
      <alignment horizontal="center"/>
    </xf>
    <xf numFmtId="0" fontId="2" fillId="33" borderId="6" xfId="1" applyFont="1" applyFill="1" applyBorder="1" applyAlignment="1">
      <alignment horizontal="center"/>
    </xf>
    <xf numFmtId="0" fontId="2" fillId="33" borderId="7" xfId="1" applyFont="1" applyFill="1" applyBorder="1" applyAlignment="1">
      <alignment horizontal="center"/>
    </xf>
    <xf numFmtId="49" fontId="48" fillId="32" borderId="2" xfId="2" applyNumberFormat="1" applyFont="1" applyFill="1" applyBorder="1" applyAlignment="1" applyProtection="1">
      <alignment horizontal="center" vertical="center"/>
      <protection locked="0" hidden="1"/>
    </xf>
    <xf numFmtId="49" fontId="48" fillId="32" borderId="3" xfId="2" applyNumberFormat="1" applyFont="1" applyFill="1" applyBorder="1" applyAlignment="1" applyProtection="1">
      <alignment horizontal="center" vertical="center"/>
      <protection locked="0" hidden="1"/>
    </xf>
    <xf numFmtId="49" fontId="48" fillId="32" borderId="4" xfId="2" applyNumberFormat="1" applyFont="1" applyFill="1" applyBorder="1" applyAlignment="1" applyProtection="1">
      <alignment horizontal="center" vertical="center"/>
      <protection locked="0" hidden="1"/>
    </xf>
    <xf numFmtId="177" fontId="48" fillId="32" borderId="2" xfId="2" applyNumberFormat="1" applyFont="1" applyFill="1" applyBorder="1" applyAlignment="1" applyProtection="1">
      <alignment horizontal="center" vertical="center"/>
      <protection locked="0" hidden="1"/>
    </xf>
    <xf numFmtId="177" fontId="48" fillId="32" borderId="3" xfId="2" applyNumberFormat="1" applyFont="1" applyFill="1" applyBorder="1" applyAlignment="1" applyProtection="1">
      <alignment horizontal="center" vertical="center"/>
      <protection locked="0" hidden="1"/>
    </xf>
    <xf numFmtId="177" fontId="48" fillId="32" borderId="4" xfId="2" applyNumberFormat="1" applyFont="1" applyFill="1" applyBorder="1" applyAlignment="1" applyProtection="1">
      <alignment horizontal="center" vertical="center"/>
      <protection locked="0" hidden="1"/>
    </xf>
    <xf numFmtId="49" fontId="50" fillId="32" borderId="2" xfId="113" applyNumberFormat="1" applyFill="1" applyBorder="1" applyAlignment="1" applyProtection="1">
      <alignment horizontal="center" vertical="center"/>
      <protection locked="0" hidden="1"/>
    </xf>
    <xf numFmtId="0" fontId="2" fillId="33" borderId="28" xfId="1" applyFont="1" applyFill="1" applyBorder="1" applyAlignment="1">
      <alignment horizontal="center"/>
    </xf>
    <xf numFmtId="0" fontId="48" fillId="34" borderId="1" xfId="2" applyFont="1" applyFill="1" applyBorder="1" applyAlignment="1" applyProtection="1">
      <alignment horizontal="center" vertical="center"/>
      <protection hidden="1"/>
    </xf>
    <xf numFmtId="0" fontId="48" fillId="34" borderId="2" xfId="2" applyFont="1" applyFill="1" applyBorder="1" applyAlignment="1" applyProtection="1">
      <alignment horizontal="center" vertical="center"/>
      <protection hidden="1"/>
    </xf>
    <xf numFmtId="0" fontId="48" fillId="34" borderId="3" xfId="2" applyFont="1" applyFill="1" applyBorder="1" applyAlignment="1" applyProtection="1">
      <alignment horizontal="center" vertical="center"/>
      <protection hidden="1"/>
    </xf>
    <xf numFmtId="0" fontId="48" fillId="34" borderId="4" xfId="2" applyFont="1" applyFill="1" applyBorder="1" applyAlignment="1" applyProtection="1">
      <alignment horizontal="center" vertical="center"/>
      <protection hidden="1"/>
    </xf>
    <xf numFmtId="0" fontId="2" fillId="33" borderId="5" xfId="1" applyFont="1" applyFill="1" applyBorder="1" applyAlignment="1">
      <alignment horizontal="center" vertical="center"/>
    </xf>
    <xf numFmtId="0" fontId="2" fillId="33" borderId="8" xfId="1" applyFont="1" applyFill="1" applyBorder="1" applyAlignment="1">
      <alignment horizontal="center" vertical="center"/>
    </xf>
    <xf numFmtId="3" fontId="48" fillId="32" borderId="12" xfId="1" applyNumberFormat="1" applyFont="1" applyFill="1" applyBorder="1" applyProtection="1">
      <protection locked="0" hidden="1"/>
    </xf>
    <xf numFmtId="3" fontId="2" fillId="33" borderId="30" xfId="1" applyNumberFormat="1" applyFont="1" applyFill="1" applyBorder="1"/>
    <xf numFmtId="178" fontId="2" fillId="33" borderId="30" xfId="1" applyNumberFormat="1" applyFont="1" applyFill="1" applyBorder="1"/>
  </cellXfs>
  <cellStyles count="114">
    <cellStyle name="$l0 %" xfId="4" xr:uid="{00000000-0005-0000-0000-000000000000}"/>
    <cellStyle name="$l0 Dec" xfId="5" xr:uid="{00000000-0005-0000-0000-000001000000}"/>
    <cellStyle name="$l0 No" xfId="6" xr:uid="{00000000-0005-0000-0000-000002000000}"/>
    <cellStyle name="$l0 Row" xfId="7" xr:uid="{00000000-0005-0000-0000-000003000000}"/>
    <cellStyle name="$l0 Table" xfId="8" xr:uid="{00000000-0005-0000-0000-000004000000}"/>
    <cellStyle name="$l1 %" xfId="9" xr:uid="{00000000-0005-0000-0000-000005000000}"/>
    <cellStyle name="$l1 No" xfId="10" xr:uid="{00000000-0005-0000-0000-000006000000}"/>
    <cellStyle name="$l1 Row" xfId="11" xr:uid="{00000000-0005-0000-0000-000007000000}"/>
    <cellStyle name="$l-1 Row" xfId="12" xr:uid="{00000000-0005-0000-0000-000008000000}"/>
    <cellStyle name="$l1 Table" xfId="13" xr:uid="{00000000-0005-0000-0000-000009000000}"/>
    <cellStyle name="$l2 %" xfId="14" xr:uid="{00000000-0005-0000-0000-00000A000000}"/>
    <cellStyle name="$l2 No" xfId="15" xr:uid="{00000000-0005-0000-0000-00000B000000}"/>
    <cellStyle name="$l2 Row" xfId="16" xr:uid="{00000000-0005-0000-0000-00000C000000}"/>
    <cellStyle name="$l3 Row" xfId="17" xr:uid="{00000000-0005-0000-0000-00000D000000}"/>
    <cellStyle name="$u0 %" xfId="18" xr:uid="{00000000-0005-0000-0000-00000E000000}"/>
    <cellStyle name="$u0 No" xfId="19" xr:uid="{00000000-0005-0000-0000-00000F000000}"/>
    <cellStyle name="[StdExit()]" xfId="20" xr:uid="{00000000-0005-0000-0000-000010000000}"/>
    <cellStyle name="’E‰Ý [0.00]_Region Orders (2)" xfId="21" xr:uid="{00000000-0005-0000-0000-000011000000}"/>
    <cellStyle name="’E‰Ý_Region Orders (2)" xfId="22" xr:uid="{00000000-0005-0000-0000-000012000000}"/>
    <cellStyle name="•WŹ_Pacific Region P&amp;L" xfId="23" xr:uid="{00000000-0005-0000-0000-000013000000}"/>
    <cellStyle name="20% - Accent1" xfId="24" xr:uid="{00000000-0005-0000-0000-000014000000}"/>
    <cellStyle name="20% - Accent2" xfId="25" xr:uid="{00000000-0005-0000-0000-000015000000}"/>
    <cellStyle name="20% - Accent3" xfId="26" xr:uid="{00000000-0005-0000-0000-000016000000}"/>
    <cellStyle name="20% - Accent4" xfId="27" xr:uid="{00000000-0005-0000-0000-000017000000}"/>
    <cellStyle name="20% - Accent5" xfId="28" xr:uid="{00000000-0005-0000-0000-000018000000}"/>
    <cellStyle name="20% - Accent6" xfId="29" xr:uid="{00000000-0005-0000-0000-000019000000}"/>
    <cellStyle name="40% - Accent1" xfId="30" xr:uid="{00000000-0005-0000-0000-00001A000000}"/>
    <cellStyle name="40% - Accent2" xfId="31" xr:uid="{00000000-0005-0000-0000-00001B000000}"/>
    <cellStyle name="40% - Accent3" xfId="32" xr:uid="{00000000-0005-0000-0000-00001C000000}"/>
    <cellStyle name="40% - Accent4" xfId="33" xr:uid="{00000000-0005-0000-0000-00001D000000}"/>
    <cellStyle name="40% - Accent5" xfId="34" xr:uid="{00000000-0005-0000-0000-00001E000000}"/>
    <cellStyle name="40% - Accent6" xfId="35" xr:uid="{00000000-0005-0000-0000-00001F000000}"/>
    <cellStyle name="60% - Accent1" xfId="36" xr:uid="{00000000-0005-0000-0000-000020000000}"/>
    <cellStyle name="60% - Accent2" xfId="37" xr:uid="{00000000-0005-0000-0000-000021000000}"/>
    <cellStyle name="60% - Accent3" xfId="38" xr:uid="{00000000-0005-0000-0000-000022000000}"/>
    <cellStyle name="60% - Accent4" xfId="39" xr:uid="{00000000-0005-0000-0000-000023000000}"/>
    <cellStyle name="60% - Accent5" xfId="40" xr:uid="{00000000-0005-0000-0000-000024000000}"/>
    <cellStyle name="60% - Accent6" xfId="41" xr:uid="{00000000-0005-0000-0000-000025000000}"/>
    <cellStyle name="Accent1" xfId="42" xr:uid="{00000000-0005-0000-0000-000026000000}"/>
    <cellStyle name="Accent2" xfId="43" xr:uid="{00000000-0005-0000-0000-000027000000}"/>
    <cellStyle name="Accent3" xfId="44" xr:uid="{00000000-0005-0000-0000-000028000000}"/>
    <cellStyle name="Accent4" xfId="45" xr:uid="{00000000-0005-0000-0000-000029000000}"/>
    <cellStyle name="Accent5" xfId="46" xr:uid="{00000000-0005-0000-0000-00002A000000}"/>
    <cellStyle name="Accent6" xfId="47" xr:uid="{00000000-0005-0000-0000-00002B000000}"/>
    <cellStyle name="AdminStyle" xfId="48" xr:uid="{00000000-0005-0000-0000-00002C000000}"/>
    <cellStyle name="args.style" xfId="49" xr:uid="{00000000-0005-0000-0000-00002D000000}"/>
    <cellStyle name="Bad" xfId="50" xr:uid="{00000000-0005-0000-0000-00002E000000}"/>
    <cellStyle name="Calc Currency (0)" xfId="51" xr:uid="{00000000-0005-0000-0000-00002F000000}"/>
    <cellStyle name="Calculation" xfId="52" xr:uid="{00000000-0005-0000-0000-000030000000}"/>
    <cellStyle name="cárkyd" xfId="53" xr:uid="{00000000-0005-0000-0000-000031000000}"/>
    <cellStyle name="cary" xfId="54" xr:uid="{00000000-0005-0000-0000-000032000000}"/>
    <cellStyle name="ColLevel_1_BE (2)" xfId="55" xr:uid="{00000000-0005-0000-0000-000033000000}"/>
    <cellStyle name="Comma [0]_!!!GO" xfId="56" xr:uid="{00000000-0005-0000-0000-000034000000}"/>
    <cellStyle name="Comma_!!!GO" xfId="57" xr:uid="{00000000-0005-0000-0000-000035000000}"/>
    <cellStyle name="Copied" xfId="58" xr:uid="{00000000-0005-0000-0000-000036000000}"/>
    <cellStyle name="COST1" xfId="59" xr:uid="{00000000-0005-0000-0000-000037000000}"/>
    <cellStyle name="Currency [0]_!!!GO" xfId="60" xr:uid="{00000000-0005-0000-0000-000038000000}"/>
    <cellStyle name="Currency_!!!GO" xfId="61" xr:uid="{00000000-0005-0000-0000-000039000000}"/>
    <cellStyle name="Date" xfId="62" xr:uid="{00000000-0005-0000-0000-00003A000000}"/>
    <cellStyle name="Entered" xfId="63" xr:uid="{00000000-0005-0000-0000-00003B000000}"/>
    <cellStyle name="Explanatory Text" xfId="64" xr:uid="{00000000-0005-0000-0000-00003C000000}"/>
    <cellStyle name="Good" xfId="65" xr:uid="{00000000-0005-0000-0000-00003D000000}"/>
    <cellStyle name="Grey" xfId="66" xr:uid="{00000000-0005-0000-0000-00003E000000}"/>
    <cellStyle name="Header1" xfId="67" xr:uid="{00000000-0005-0000-0000-00003F000000}"/>
    <cellStyle name="Header2" xfId="68" xr:uid="{00000000-0005-0000-0000-000040000000}"/>
    <cellStyle name="Heading 1" xfId="69" xr:uid="{00000000-0005-0000-0000-000041000000}"/>
    <cellStyle name="Heading 2" xfId="70" xr:uid="{00000000-0005-0000-0000-000042000000}"/>
    <cellStyle name="Heading 3" xfId="71" xr:uid="{00000000-0005-0000-0000-000043000000}"/>
    <cellStyle name="Heading 4" xfId="72" xr:uid="{00000000-0005-0000-0000-000044000000}"/>
    <cellStyle name="Hypertextový odkaz" xfId="113" builtinId="8"/>
    <cellStyle name="Hypertextový odkaz 2" xfId="73" xr:uid="{00000000-0005-0000-0000-000045000000}"/>
    <cellStyle name="Check Cell" xfId="74" xr:uid="{00000000-0005-0000-0000-000046000000}"/>
    <cellStyle name="Input" xfId="75" xr:uid="{00000000-0005-0000-0000-000047000000}"/>
    <cellStyle name="Input [yellow]" xfId="76" xr:uid="{00000000-0005-0000-0000-000048000000}"/>
    <cellStyle name="Input Cells" xfId="77" xr:uid="{00000000-0005-0000-0000-000049000000}"/>
    <cellStyle name="Linked Cell" xfId="78" xr:uid="{00000000-0005-0000-0000-00004A000000}"/>
    <cellStyle name="Linked Cells" xfId="79" xr:uid="{00000000-0005-0000-0000-00004B000000}"/>
    <cellStyle name="Milliers [0]_!!!GO" xfId="80" xr:uid="{00000000-0005-0000-0000-00004C000000}"/>
    <cellStyle name="Milliers_!!!GO" xfId="81" xr:uid="{00000000-0005-0000-0000-00004D000000}"/>
    <cellStyle name="Monétaire [0]_!!!GO" xfId="82" xr:uid="{00000000-0005-0000-0000-00004E000000}"/>
    <cellStyle name="Monétaire_!!!GO" xfId="83" xr:uid="{00000000-0005-0000-0000-00004F000000}"/>
    <cellStyle name="Neutral" xfId="84" xr:uid="{00000000-0005-0000-0000-000050000000}"/>
    <cellStyle name="New Times Roman" xfId="85" xr:uid="{00000000-0005-0000-0000-000051000000}"/>
    <cellStyle name="Normal - Style1" xfId="86" xr:uid="{00000000-0005-0000-0000-000052000000}"/>
    <cellStyle name="Normal_!!!GO" xfId="87" xr:uid="{00000000-0005-0000-0000-000053000000}"/>
    <cellStyle name="Normální" xfId="0" builtinId="0"/>
    <cellStyle name="Normální 2" xfId="88" xr:uid="{00000000-0005-0000-0000-000055000000}"/>
    <cellStyle name="Normální 2 2" xfId="89" xr:uid="{00000000-0005-0000-0000-000056000000}"/>
    <cellStyle name="normální 3" xfId="90" xr:uid="{00000000-0005-0000-0000-000057000000}"/>
    <cellStyle name="Normální 4" xfId="91" xr:uid="{00000000-0005-0000-0000-000058000000}"/>
    <cellStyle name="Normální 4 2" xfId="92" xr:uid="{00000000-0005-0000-0000-000059000000}"/>
    <cellStyle name="Normální 5" xfId="93" xr:uid="{00000000-0005-0000-0000-00005A000000}"/>
    <cellStyle name="Normální 6" xfId="94" xr:uid="{00000000-0005-0000-0000-00005B000000}"/>
    <cellStyle name="Normální 7" xfId="112" xr:uid="{00000000-0005-0000-0000-00009E000000}"/>
    <cellStyle name="normální_Vyhlaska_priloha_3" xfId="2" xr:uid="{00000000-0005-0000-0000-00005C000000}"/>
    <cellStyle name="normální_Vyhlaska_priloha_4" xfId="95" xr:uid="{00000000-0005-0000-0000-00005D000000}"/>
    <cellStyle name="normální_Vyhlaska_priloha_6" xfId="1" xr:uid="{00000000-0005-0000-0000-00005E000000}"/>
    <cellStyle name="normální_Vyhlaska_priloha_7" xfId="3" xr:uid="{00000000-0005-0000-0000-00005F000000}"/>
    <cellStyle name="Note" xfId="96" xr:uid="{00000000-0005-0000-0000-000060000000}"/>
    <cellStyle name="O…‹aO‚e [0.00]_Region Orders (2)" xfId="97" xr:uid="{00000000-0005-0000-0000-000061000000}"/>
    <cellStyle name="O…‹aO‚e_Region Orders (2)" xfId="98" xr:uid="{00000000-0005-0000-0000-000062000000}"/>
    <cellStyle name="Output" xfId="99" xr:uid="{00000000-0005-0000-0000-000063000000}"/>
    <cellStyle name="per.style" xfId="100" xr:uid="{00000000-0005-0000-0000-000064000000}"/>
    <cellStyle name="Percent [2]" xfId="101" xr:uid="{00000000-0005-0000-0000-000065000000}"/>
    <cellStyle name="pricing" xfId="102" xr:uid="{00000000-0005-0000-0000-000066000000}"/>
    <cellStyle name="PSChar" xfId="103" xr:uid="{00000000-0005-0000-0000-000067000000}"/>
    <cellStyle name="RevList" xfId="104" xr:uid="{00000000-0005-0000-0000-000068000000}"/>
    <cellStyle name="RowLevel_1_BE (2)" xfId="105" xr:uid="{00000000-0005-0000-0000-000069000000}"/>
    <cellStyle name="Standard_Tabelle1" xfId="106" xr:uid="{00000000-0005-0000-0000-00006A000000}"/>
    <cellStyle name="Styl 1" xfId="107" xr:uid="{00000000-0005-0000-0000-00006B000000}"/>
    <cellStyle name="Subtotal" xfId="108" xr:uid="{00000000-0005-0000-0000-00006C000000}"/>
    <cellStyle name="Title" xfId="109" xr:uid="{00000000-0005-0000-0000-00006D000000}"/>
    <cellStyle name="Total" xfId="110" xr:uid="{00000000-0005-0000-0000-00006E000000}"/>
    <cellStyle name="Warning Text" xfId="111" xr:uid="{00000000-0005-0000-0000-00006F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mid\Local%20Settings\Temporary%20Internet%20Files\Content.Outlook\BCVZ93X3\120118_Vykazovani%20BSD%20-%20Vzor,%20a%202%20Priklad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zor"/>
      <sheetName val="Pr.1 - Alena"/>
      <sheetName val="Pr.1 - Barbora"/>
      <sheetName val="Pr.1 - Cyril"/>
      <sheetName val="Pr.2 - Karel"/>
    </sheetNames>
    <sheetDataSet>
      <sheetData sheetId="0">
        <row r="7">
          <cell r="I7" t="str">
            <v>a) podzemní zásobník na území České Republiky</v>
          </cell>
        </row>
        <row r="8">
          <cell r="I8" t="str">
            <v>b) podzemní zásobník mimo území České Repuliky</v>
          </cell>
        </row>
        <row r="9">
          <cell r="I9" t="str">
            <v>c) kopie nákupního kontraktu, nebo potvrzení od zahraničného dodavatele</v>
          </cell>
        </row>
        <row r="10">
          <cell r="I10" t="str">
            <v>d) kopie smlouvy, nebo potvrzení od příslušneho výrobce plynu</v>
          </cell>
        </row>
        <row r="11">
          <cell r="I11" t="str">
            <v>e) dohodou o swapové operaci</v>
          </cell>
        </row>
        <row r="12">
          <cell r="I12" t="str">
            <v>f) možnost využití alternativních paliv</v>
          </cell>
        </row>
        <row r="13">
          <cell r="I13" t="str">
            <v>g) zajištění jiným účastníkem trhu s plynem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G62"/>
  <sheetViews>
    <sheetView tabSelected="1" view="pageBreakPreview" zoomScaleNormal="100" zoomScaleSheetLayoutView="100" workbookViewId="0">
      <selection activeCell="F42" sqref="F42"/>
    </sheetView>
  </sheetViews>
  <sheetFormatPr defaultRowHeight="12.75"/>
  <cols>
    <col min="1" max="1" width="30.7109375" style="2" customWidth="1" collapsed="1"/>
    <col min="2" max="4" width="20.7109375" style="2" customWidth="1" collapsed="1"/>
    <col min="5" max="16384" width="9.140625" style="2" collapsed="1"/>
  </cols>
  <sheetData>
    <row r="1" spans="1:7" ht="12.95" customHeight="1">
      <c r="A1" s="1"/>
      <c r="C1" s="67" t="s">
        <v>48</v>
      </c>
      <c r="D1" s="67"/>
    </row>
    <row r="2" spans="1:7" ht="17.25" customHeight="1">
      <c r="A2" s="68" t="s">
        <v>42</v>
      </c>
      <c r="B2" s="68"/>
      <c r="C2" s="68"/>
      <c r="D2" s="68"/>
      <c r="E2" s="3"/>
    </row>
    <row r="3" spans="1:7" ht="12.95" customHeight="1"/>
    <row r="4" spans="1:7" s="5" customFormat="1" ht="14.1" customHeight="1">
      <c r="A4" s="4" t="s">
        <v>1</v>
      </c>
      <c r="B4" s="69"/>
      <c r="C4" s="69"/>
      <c r="D4" s="69"/>
    </row>
    <row r="5" spans="1:7" s="5" customFormat="1" ht="5.0999999999999996" customHeight="1">
      <c r="A5" s="4"/>
      <c r="B5" s="6"/>
      <c r="C5" s="6"/>
      <c r="D5" s="6"/>
    </row>
    <row r="6" spans="1:7" s="5" customFormat="1" ht="14.1" customHeight="1">
      <c r="A6" s="4" t="s">
        <v>2</v>
      </c>
      <c r="B6" s="70" t="str">
        <f>IFERROR(VLOOKUP($B$4,distribuce!$A$2:$C$75,3,0),"")</f>
        <v/>
      </c>
      <c r="C6" s="71"/>
      <c r="D6" s="72"/>
    </row>
    <row r="7" spans="1:7" s="5" customFormat="1" ht="5.0999999999999996" customHeight="1">
      <c r="A7" s="4"/>
      <c r="B7" s="6"/>
      <c r="C7" s="6"/>
      <c r="D7" s="6"/>
    </row>
    <row r="8" spans="1:7" s="5" customFormat="1" ht="14.1" customHeight="1">
      <c r="A8" s="4" t="s">
        <v>3</v>
      </c>
      <c r="B8" s="69"/>
      <c r="C8" s="69"/>
      <c r="D8" s="69"/>
    </row>
    <row r="9" spans="1:7" s="5" customFormat="1" ht="5.0999999999999996" customHeight="1">
      <c r="A9" s="65"/>
      <c r="B9" s="66"/>
      <c r="C9" s="6"/>
      <c r="D9" s="7"/>
    </row>
    <row r="10" spans="1:7" s="5" customFormat="1" ht="14.1" customHeight="1">
      <c r="A10" s="8" t="s">
        <v>4</v>
      </c>
      <c r="B10" s="34"/>
      <c r="C10" s="4" t="s">
        <v>5</v>
      </c>
      <c r="D10" s="34"/>
    </row>
    <row r="11" spans="1:7" s="5" customFormat="1" ht="5.0999999999999996" customHeight="1">
      <c r="A11" s="9"/>
      <c r="B11" s="7"/>
      <c r="C11" s="6"/>
      <c r="D11" s="7"/>
    </row>
    <row r="12" spans="1:7" s="5" customFormat="1" ht="14.1" customHeight="1">
      <c r="A12" s="4" t="s">
        <v>6</v>
      </c>
      <c r="B12" s="35"/>
      <c r="C12" s="4" t="s">
        <v>7</v>
      </c>
      <c r="D12" s="35"/>
    </row>
    <row r="13" spans="1:7" s="5" customFormat="1" ht="5.0999999999999996" customHeight="1">
      <c r="A13" s="4"/>
      <c r="B13" s="10"/>
      <c r="C13" s="4"/>
      <c r="D13" s="10"/>
    </row>
    <row r="14" spans="1:7" s="5" customFormat="1" ht="14.1" customHeight="1">
      <c r="A14" s="4"/>
      <c r="B14" s="10"/>
      <c r="C14" s="4" t="s">
        <v>8</v>
      </c>
      <c r="D14" s="35"/>
      <c r="G14" s="51" t="b">
        <f>AND(ISBLANK(B12),ISBLANK(D12))</f>
        <v>1</v>
      </c>
    </row>
    <row r="15" spans="1:7" s="5" customFormat="1" ht="14.1" customHeight="1">
      <c r="A15" s="4"/>
      <c r="B15" s="10"/>
      <c r="C15" s="4"/>
      <c r="D15" s="10"/>
    </row>
    <row r="16" spans="1:7" ht="12.95" customHeight="1">
      <c r="A16" s="2" t="s">
        <v>43</v>
      </c>
    </row>
    <row r="17" spans="1:4" ht="12.95" customHeight="1">
      <c r="A17" s="73" t="s">
        <v>44</v>
      </c>
      <c r="B17" s="74" t="s">
        <v>11</v>
      </c>
      <c r="C17" s="75"/>
      <c r="D17" s="11" t="s">
        <v>27</v>
      </c>
    </row>
    <row r="18" spans="1:4" ht="13.5" customHeight="1">
      <c r="A18" s="73"/>
      <c r="B18" s="12" t="s">
        <v>13</v>
      </c>
      <c r="C18" s="13" t="s">
        <v>14</v>
      </c>
      <c r="D18" s="14" t="s">
        <v>32</v>
      </c>
    </row>
    <row r="19" spans="1:4" ht="12.95" customHeight="1">
      <c r="A19" s="37"/>
      <c r="B19" s="61"/>
      <c r="C19" s="61"/>
      <c r="D19" s="38"/>
    </row>
    <row r="20" spans="1:4" ht="12.95" customHeight="1">
      <c r="A20" s="37"/>
      <c r="B20" s="61"/>
      <c r="C20" s="61"/>
      <c r="D20" s="38"/>
    </row>
    <row r="21" spans="1:4" ht="12.95" customHeight="1">
      <c r="A21" s="37"/>
      <c r="B21" s="61"/>
      <c r="C21" s="61"/>
      <c r="D21" s="38"/>
    </row>
    <row r="22" spans="1:4" ht="12.95" customHeight="1">
      <c r="A22" s="37"/>
      <c r="B22" s="61"/>
      <c r="C22" s="61"/>
      <c r="D22" s="38"/>
    </row>
    <row r="23" spans="1:4" ht="12.95" customHeight="1" thickBot="1">
      <c r="A23" s="39"/>
      <c r="B23" s="62"/>
      <c r="C23" s="62"/>
      <c r="D23" s="40"/>
    </row>
    <row r="24" spans="1:4" ht="12.95" customHeight="1" thickTop="1">
      <c r="A24" s="15" t="s">
        <v>19</v>
      </c>
      <c r="B24" s="63">
        <f>SUM(B19:B23)</f>
        <v>0</v>
      </c>
      <c r="C24" s="63">
        <f>SUM(C19:C23)</f>
        <v>0</v>
      </c>
      <c r="D24" s="16"/>
    </row>
    <row r="25" spans="1:4" ht="12.95" customHeight="1"/>
    <row r="26" spans="1:4" ht="12.95" customHeight="1">
      <c r="A26" s="2" t="s">
        <v>45</v>
      </c>
    </row>
    <row r="27" spans="1:4" ht="12.95" customHeight="1">
      <c r="A27" s="73" t="s">
        <v>44</v>
      </c>
      <c r="B27" s="74" t="s">
        <v>11</v>
      </c>
      <c r="C27" s="75"/>
      <c r="D27" s="11" t="s">
        <v>27</v>
      </c>
    </row>
    <row r="28" spans="1:4" ht="12.95" customHeight="1">
      <c r="A28" s="73"/>
      <c r="B28" s="12" t="s">
        <v>13</v>
      </c>
      <c r="C28" s="13" t="s">
        <v>14</v>
      </c>
      <c r="D28" s="14" t="s">
        <v>32</v>
      </c>
    </row>
    <row r="29" spans="1:4" ht="12.95" customHeight="1">
      <c r="A29" s="37"/>
      <c r="B29" s="61"/>
      <c r="C29" s="61"/>
      <c r="D29" s="38"/>
    </row>
    <row r="30" spans="1:4" ht="12.95" customHeight="1">
      <c r="A30" s="37"/>
      <c r="B30" s="61"/>
      <c r="C30" s="61"/>
      <c r="D30" s="38"/>
    </row>
    <row r="31" spans="1:4" ht="12.95" customHeight="1">
      <c r="A31" s="37"/>
      <c r="B31" s="61"/>
      <c r="C31" s="61"/>
      <c r="D31" s="38"/>
    </row>
    <row r="32" spans="1:4" ht="12.95" customHeight="1">
      <c r="A32" s="37"/>
      <c r="B32" s="61"/>
      <c r="C32" s="61"/>
      <c r="D32" s="38"/>
    </row>
    <row r="33" spans="1:4" ht="12.95" customHeight="1" thickBot="1">
      <c r="A33" s="39"/>
      <c r="B33" s="62"/>
      <c r="C33" s="62"/>
      <c r="D33" s="40"/>
    </row>
    <row r="34" spans="1:4" ht="12.95" customHeight="1" thickTop="1">
      <c r="A34" s="15" t="s">
        <v>22</v>
      </c>
      <c r="B34" s="63">
        <f>SUM(B29:B33)</f>
        <v>0</v>
      </c>
      <c r="C34" s="63">
        <f>SUM(C29:C33)</f>
        <v>0</v>
      </c>
      <c r="D34" s="16"/>
    </row>
    <row r="35" spans="1:4" ht="12.95" customHeight="1">
      <c r="A35" s="17"/>
    </row>
    <row r="36" spans="1:4" ht="12.95" customHeight="1">
      <c r="A36" s="2" t="s">
        <v>46</v>
      </c>
    </row>
    <row r="37" spans="1:4" ht="12.95" customHeight="1">
      <c r="A37" s="73" t="s">
        <v>44</v>
      </c>
      <c r="B37" s="74" t="s">
        <v>11</v>
      </c>
      <c r="C37" s="75"/>
      <c r="D37" s="11" t="s">
        <v>27</v>
      </c>
    </row>
    <row r="38" spans="1:4" ht="12.95" customHeight="1">
      <c r="A38" s="73"/>
      <c r="B38" s="12" t="s">
        <v>13</v>
      </c>
      <c r="C38" s="13" t="s">
        <v>14</v>
      </c>
      <c r="D38" s="14" t="s">
        <v>32</v>
      </c>
    </row>
    <row r="39" spans="1:4" ht="12.95" customHeight="1">
      <c r="A39" s="37"/>
      <c r="B39" s="61"/>
      <c r="C39" s="61"/>
      <c r="D39" s="38"/>
    </row>
    <row r="40" spans="1:4" ht="12.95" customHeight="1">
      <c r="A40" s="37"/>
      <c r="B40" s="61"/>
      <c r="C40" s="61"/>
      <c r="D40" s="38"/>
    </row>
    <row r="41" spans="1:4" ht="12.95" customHeight="1">
      <c r="A41" s="37"/>
      <c r="B41" s="61"/>
      <c r="C41" s="61"/>
      <c r="D41" s="38"/>
    </row>
    <row r="42" spans="1:4" ht="12.95" customHeight="1">
      <c r="A42" s="37"/>
      <c r="B42" s="61"/>
      <c r="C42" s="61"/>
      <c r="D42" s="38"/>
    </row>
    <row r="43" spans="1:4" ht="12.95" customHeight="1" thickBot="1">
      <c r="A43" s="39"/>
      <c r="B43" s="62"/>
      <c r="C43" s="62"/>
      <c r="D43" s="40"/>
    </row>
    <row r="44" spans="1:4" ht="12.95" customHeight="1" thickTop="1">
      <c r="A44" s="15" t="s">
        <v>22</v>
      </c>
      <c r="B44" s="63">
        <f>SUM(B39:B43)</f>
        <v>0</v>
      </c>
      <c r="C44" s="63">
        <f>SUM(C39:C43)</f>
        <v>0</v>
      </c>
      <c r="D44" s="16"/>
    </row>
    <row r="45" spans="1:4" ht="12.95" customHeight="1">
      <c r="A45" s="18"/>
    </row>
    <row r="46" spans="1:4">
      <c r="A46" s="2" t="s">
        <v>47</v>
      </c>
    </row>
    <row r="47" spans="1:4">
      <c r="A47" s="73" t="s">
        <v>44</v>
      </c>
      <c r="B47" s="74" t="s">
        <v>11</v>
      </c>
      <c r="C47" s="75"/>
      <c r="D47" s="11" t="s">
        <v>27</v>
      </c>
    </row>
    <row r="48" spans="1:4">
      <c r="A48" s="73"/>
      <c r="B48" s="12" t="s">
        <v>13</v>
      </c>
      <c r="C48" s="13" t="s">
        <v>14</v>
      </c>
      <c r="D48" s="14" t="s">
        <v>32</v>
      </c>
    </row>
    <row r="49" spans="1:4">
      <c r="A49" s="37"/>
      <c r="B49" s="61"/>
      <c r="C49" s="61"/>
      <c r="D49" s="38"/>
    </row>
    <row r="50" spans="1:4">
      <c r="A50" s="37"/>
      <c r="B50" s="61"/>
      <c r="C50" s="61"/>
      <c r="D50" s="38"/>
    </row>
    <row r="51" spans="1:4">
      <c r="A51" s="37"/>
      <c r="B51" s="61"/>
      <c r="C51" s="61"/>
      <c r="D51" s="38"/>
    </row>
    <row r="52" spans="1:4">
      <c r="A52" s="37"/>
      <c r="B52" s="61"/>
      <c r="C52" s="61"/>
      <c r="D52" s="38"/>
    </row>
    <row r="53" spans="1:4" ht="13.5" thickBot="1">
      <c r="A53" s="39"/>
      <c r="B53" s="62"/>
      <c r="C53" s="62"/>
      <c r="D53" s="40"/>
    </row>
    <row r="54" spans="1:4" ht="13.5" thickTop="1">
      <c r="A54" s="15" t="s">
        <v>22</v>
      </c>
      <c r="B54" s="63">
        <f>SUM(B49:B53)</f>
        <v>0</v>
      </c>
      <c r="C54" s="63">
        <f>SUM(C49:C53)</f>
        <v>0</v>
      </c>
      <c r="D54" s="16"/>
    </row>
    <row r="56" spans="1:4">
      <c r="A56" s="4" t="s">
        <v>23</v>
      </c>
      <c r="B56" s="76"/>
      <c r="C56" s="77"/>
      <c r="D56" s="78"/>
    </row>
    <row r="57" spans="1:4" ht="5.0999999999999996" customHeight="1">
      <c r="A57" s="4"/>
      <c r="B57" s="6"/>
      <c r="C57" s="19"/>
      <c r="D57" s="19"/>
    </row>
    <row r="58" spans="1:4">
      <c r="A58" s="4" t="s">
        <v>24</v>
      </c>
      <c r="B58" s="79"/>
      <c r="C58" s="80"/>
      <c r="D58" s="81"/>
    </row>
    <row r="59" spans="1:4" ht="5.0999999999999996" customHeight="1">
      <c r="A59" s="4"/>
      <c r="B59" s="6"/>
      <c r="C59" s="19"/>
      <c r="D59" s="19"/>
    </row>
    <row r="60" spans="1:4" ht="15">
      <c r="A60" s="4" t="s">
        <v>25</v>
      </c>
      <c r="B60" s="82"/>
      <c r="C60" s="77"/>
      <c r="D60" s="78"/>
    </row>
    <row r="61" spans="1:4" ht="5.0999999999999996" customHeight="1">
      <c r="A61" s="6"/>
      <c r="B61" s="6"/>
      <c r="C61" s="19"/>
      <c r="D61" s="6"/>
    </row>
    <row r="62" spans="1:4">
      <c r="A62" s="4" t="s">
        <v>26</v>
      </c>
      <c r="B62" s="41"/>
      <c r="C62" s="19"/>
      <c r="D62" s="19"/>
    </row>
  </sheetData>
  <sheetProtection algorithmName="SHA-512" hashValue="xq8/LgjwTKJlIdZSnnA5i9fJ26ukgR66xWJCGSzoJ3y1463C6x9YU/HA+tvelJBIkNtS8kk6uCEkBeTSn+fabQ==" saltValue="H2TeZk+EGXjqr0cjviWs4w==" spinCount="100000" sheet="1" objects="1" scenarios="1" insertRows="0" deleteRows="0"/>
  <mergeCells count="17">
    <mergeCell ref="A47:A48"/>
    <mergeCell ref="B47:C47"/>
    <mergeCell ref="B56:D56"/>
    <mergeCell ref="B58:D58"/>
    <mergeCell ref="B60:D60"/>
    <mergeCell ref="A17:A18"/>
    <mergeCell ref="B17:C17"/>
    <mergeCell ref="A27:A28"/>
    <mergeCell ref="B27:C27"/>
    <mergeCell ref="A37:A38"/>
    <mergeCell ref="B37:C37"/>
    <mergeCell ref="A9:B9"/>
    <mergeCell ref="C1:D1"/>
    <mergeCell ref="A2:D2"/>
    <mergeCell ref="B4:D4"/>
    <mergeCell ref="B6:D6"/>
    <mergeCell ref="B8:D8"/>
  </mergeCells>
  <dataValidations count="9">
    <dataValidation type="list" allowBlank="1" showInputMessage="1" showErrorMessage="1" sqref="B8:D8" xr:uid="{34E2FC71-29BF-459E-8D4C-4AC76CAF1E9E}">
      <mc:AlternateContent xmlns:x12ac="http://schemas.microsoft.com/office/spreadsheetml/2011/1/ac" xmlns:mc="http://schemas.openxmlformats.org/markup-compatibility/2006">
        <mc:Choice Requires="x12ac">
          <x12ac:list>Biometan,Bioplyn,Degazační plyn,Generátorový plyn,Kalový plyn,Koksárenský plyn,"Propan, butan a jejich směsi",Skládkový plyn,Zemní plyn,Zemní plyn (LNG),Zemní plyn karbonský</x12ac:list>
        </mc:Choice>
        <mc:Fallback>
          <formula1>"Biometan,Bioplyn,Degazační plyn,Generátorový plyn,Kalový plyn,Koksárenský plyn,Propan, butan a jejich směsi,Skládkový plyn,Zemní plyn,Zemní plyn (LNG),Zemní plyn karbonský"</formula1>
        </mc:Fallback>
      </mc:AlternateContent>
    </dataValidation>
    <dataValidation type="whole" allowBlank="1" showInputMessage="1" showErrorMessage="1" errorTitle="měsíc-1" error="Zadali jste chybnou  hodnotu! Zadejte prosím číselnou hodnotu měsíce od 1 do 12." promptTitle="Měsíc-1" prompt="Zadejte číselnou hodnotu měsíce, který vykazujete." sqref="B12" xr:uid="{30B3E1FE-5480-40C0-894E-6B955493B6CC}">
      <formula1>1</formula1>
      <formula2>12</formula2>
    </dataValidation>
    <dataValidation type="whole" operator="greaterThan" allowBlank="1" showInputMessage="1" showErrorMessage="1" errorTitle="rok" error="Zadali jste špatnou hodnotu! Zadejte hodnotu ve tvaru RRRR např: 2022" sqref="D12" xr:uid="{84811044-CAEE-41DE-A8F7-8AC79FC2ED24}">
      <formula1>2001</formula1>
    </dataValidation>
    <dataValidation type="custom" allowBlank="1" showInputMessage="1" showErrorMessage="1" errorTitle="Telefon" error="Zadejte telefonní číslo ve tvaru XXX XXX XXX" promptTitle="Telefon" prompt="Zadejte devítimístné číslo telefonu" sqref="B58:D58" xr:uid="{4C04B55C-CBD5-4ABF-BA25-6B9056C30541}">
      <formula1>AND(ISNUMBER(B58),LEN(B58)=9)</formula1>
    </dataValidation>
    <dataValidation type="custom" allowBlank="1" showInputMessage="1" showErrorMessage="1" errorTitle="Email" error="Nesprávný formát emailové adresy!" promptTitle="Email" prompt="Zadejte Vaší emailovou adresu." sqref="B60:D60" xr:uid="{E7DAA1F8-B234-464E-AD5A-2F0C5F3BFF16}">
      <formula1>ISNUMBER(MATCH("*@*.?*",B60,0))</formula1>
    </dataValidation>
    <dataValidation type="date" operator="greaterThan" allowBlank="1" showInputMessage="1" showErrorMessage="1" errorTitle="Datum" error="Datum není ve správném formátu DD.MM.RRRR a musí být větší než 1.1.2001" promptTitle="Datum" prompt="Zadejte den vyplnění výkazu." sqref="B62" xr:uid="{ED7E8CD5-DF0F-40E9-9FC6-28817B147A14}">
      <formula1>36892</formula1>
    </dataValidation>
    <dataValidation type="custom" allowBlank="1" showInputMessage="1" showErrorMessage="1" errorTitle="rok-1" error="Zadaná chybná hodnota! Zadejte hodnotu aktuálního roku-1, za který vykazujete, hodnoty měsíc-1 a rok musí být prázdné!" promptTitle="rok-1" prompt="Vyplňte v případě ročního výkazu(aktuální rok-1). Hodnoty v buňce měsíc-1 a rok musí být prázdné!" sqref="D14" xr:uid="{AED28553-86F3-4C4B-8149-5909F53B80FE}">
      <formula1>AND(YEAR(TODAY())-1=D14,G14=TRUE)</formula1>
    </dataValidation>
    <dataValidation type="custom" allowBlank="1" showInputMessage="1" showErrorMessage="1" errorTitle="Monžství plynu tis. m3" error="Hodnota musí být zaokrouhlena na 3 desetinná místa!" sqref="B19:B23 B29:B33 B39:B43 B49:B53" xr:uid="{6DB9A247-42B3-48A7-B874-D92E4814613E}">
      <formula1>B19=ROUND(B19,3)</formula1>
    </dataValidation>
    <dataValidation type="custom" allowBlank="1" showErrorMessage="1" errorTitle="Monžství plynu MWh" error="Hodnota musí být zaokrouhlena na 3 desetinná místa!" sqref="C19:C23 C29:C33 C39:C43 C49:C53" xr:uid="{67D73A0A-D3DE-4863-8E42-B8951BF2C271}">
      <formula1>C19=ROUND(C19,3)</formula1>
    </dataValidation>
  </dataValidations>
  <pageMargins left="0.39370078740157483" right="0.39370078740157483" top="0.39370078740157483" bottom="0.39370078740157483" header="0.23622047244094491" footer="0.23622047244094491"/>
  <pageSetup paperSize="9" orientation="portrait" r:id="rId1"/>
  <headerFooter scaleWithDoc="0"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F29E991-130B-4963-AF07-EE023A37EA39}">
          <x14:formula1>
            <xm:f>distribuce!$A$2:$A$74</xm:f>
          </x14:formula1>
          <xm:sqref>B4:D4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H163"/>
  <sheetViews>
    <sheetView view="pageBreakPreview" zoomScaleNormal="100" zoomScaleSheetLayoutView="100" workbookViewId="0">
      <selection activeCell="I131" sqref="I131"/>
    </sheetView>
  </sheetViews>
  <sheetFormatPr defaultRowHeight="12.75"/>
  <cols>
    <col min="1" max="1" width="30.7109375" style="2" customWidth="1" collapsed="1"/>
    <col min="2" max="4" width="20.7109375" style="2" customWidth="1" collapsed="1"/>
    <col min="5" max="16384" width="9.140625" style="2" collapsed="1"/>
  </cols>
  <sheetData>
    <row r="1" spans="1:5" ht="12.95" customHeight="1">
      <c r="A1" s="1"/>
      <c r="C1" s="67" t="s">
        <v>41</v>
      </c>
      <c r="D1" s="67"/>
    </row>
    <row r="2" spans="1:5" ht="18" customHeight="1">
      <c r="A2" s="68" t="s">
        <v>0</v>
      </c>
      <c r="B2" s="68"/>
      <c r="C2" s="68"/>
      <c r="D2" s="68"/>
      <c r="E2" s="3"/>
    </row>
    <row r="3" spans="1:5" ht="12.95" customHeight="1"/>
    <row r="4" spans="1:5" s="5" customFormat="1" ht="14.1" customHeight="1">
      <c r="A4" s="4" t="s">
        <v>1</v>
      </c>
      <c r="B4" s="84" t="str">
        <f>IF('ERÚ-P4'!B4:D4="","",'ERÚ-P4'!B4:D4)</f>
        <v/>
      </c>
      <c r="C4" s="84"/>
      <c r="D4" s="84"/>
    </row>
    <row r="5" spans="1:5" s="5" customFormat="1" ht="5.0999999999999996" customHeight="1">
      <c r="A5" s="4"/>
      <c r="B5" s="6"/>
      <c r="C5" s="6"/>
      <c r="D5" s="6"/>
    </row>
    <row r="6" spans="1:5" s="5" customFormat="1" ht="14.1" customHeight="1">
      <c r="A6" s="4" t="s">
        <v>2</v>
      </c>
      <c r="B6" s="85" t="str">
        <f>'ERÚ-P4'!B6:D6</f>
        <v/>
      </c>
      <c r="C6" s="86"/>
      <c r="D6" s="87"/>
    </row>
    <row r="7" spans="1:5" s="5" customFormat="1" ht="5.0999999999999996" customHeight="1">
      <c r="A7" s="4"/>
      <c r="B7" s="6"/>
      <c r="C7" s="6"/>
      <c r="D7" s="6"/>
    </row>
    <row r="8" spans="1:5" s="5" customFormat="1" ht="14.1" customHeight="1">
      <c r="A8" s="4" t="s">
        <v>3</v>
      </c>
      <c r="B8" s="84" t="str">
        <f>IF('ERÚ-P4'!B8:D8="","",'ERÚ-P4'!B8:D8)</f>
        <v/>
      </c>
      <c r="C8" s="84"/>
      <c r="D8" s="84"/>
    </row>
    <row r="9" spans="1:5" s="5" customFormat="1" ht="5.0999999999999996" customHeight="1">
      <c r="A9" s="65"/>
      <c r="B9" s="66"/>
      <c r="C9" s="6"/>
      <c r="D9" s="7"/>
    </row>
    <row r="10" spans="1:5" s="5" customFormat="1" ht="14.1" customHeight="1">
      <c r="A10" s="8" t="s">
        <v>4</v>
      </c>
      <c r="B10" s="42" t="str">
        <f>IF('ERÚ-P4'!B10="","",'ERÚ-P4'!B10)</f>
        <v/>
      </c>
      <c r="C10" s="4" t="s">
        <v>5</v>
      </c>
      <c r="D10" s="42" t="str">
        <f>IF('ERÚ-P4'!D10="","",'ERÚ-P4'!D10)</f>
        <v/>
      </c>
    </row>
    <row r="11" spans="1:5" s="5" customFormat="1" ht="5.0999999999999996" customHeight="1">
      <c r="A11" s="9"/>
      <c r="B11" s="7"/>
      <c r="C11" s="6"/>
      <c r="D11" s="7"/>
    </row>
    <row r="12" spans="1:5" s="5" customFormat="1" ht="14.1" customHeight="1">
      <c r="A12" s="4" t="s">
        <v>6</v>
      </c>
      <c r="B12" s="36" t="str">
        <f>IF('ERÚ-P4'!B12="","",'ERÚ-P4'!B12)</f>
        <v/>
      </c>
      <c r="C12" s="4" t="s">
        <v>7</v>
      </c>
      <c r="D12" s="36" t="str">
        <f>IF('ERÚ-P4'!D12="","",'ERÚ-P4'!D12)</f>
        <v/>
      </c>
    </row>
    <row r="13" spans="1:5" s="5" customFormat="1" ht="5.0999999999999996" customHeight="1">
      <c r="A13" s="4"/>
      <c r="B13" s="10"/>
      <c r="C13" s="4"/>
      <c r="D13" s="10"/>
    </row>
    <row r="14" spans="1:5" s="5" customFormat="1" ht="14.1" customHeight="1">
      <c r="A14" s="4"/>
      <c r="B14" s="10"/>
      <c r="C14" s="4" t="s">
        <v>8</v>
      </c>
      <c r="D14" s="36" t="str">
        <f>IF(ISBLANK('ERÚ-P4'!D14),"",'ERÚ-P4'!D14)</f>
        <v/>
      </c>
    </row>
    <row r="15" spans="1:5" s="5" customFormat="1" ht="14.1" customHeight="1">
      <c r="A15" s="4"/>
      <c r="B15" s="10"/>
      <c r="C15" s="4"/>
      <c r="D15" s="10"/>
    </row>
    <row r="16" spans="1:5" ht="12.95" customHeight="1">
      <c r="A16" s="2" t="s">
        <v>39</v>
      </c>
    </row>
    <row r="17" spans="1:4" ht="12.95" customHeight="1">
      <c r="A17" s="20" t="s">
        <v>9</v>
      </c>
      <c r="B17" s="21" t="s">
        <v>10</v>
      </c>
      <c r="C17" s="74" t="s">
        <v>11</v>
      </c>
      <c r="D17" s="83"/>
    </row>
    <row r="18" spans="1:4" ht="13.5" customHeight="1">
      <c r="A18" s="43"/>
      <c r="B18" s="15" t="s">
        <v>12</v>
      </c>
      <c r="C18" s="12" t="s">
        <v>13</v>
      </c>
      <c r="D18" s="22" t="s">
        <v>14</v>
      </c>
    </row>
    <row r="19" spans="1:4" ht="12.95" customHeight="1">
      <c r="A19" s="23" t="s">
        <v>15</v>
      </c>
      <c r="B19" s="44"/>
      <c r="C19" s="53"/>
      <c r="D19" s="53"/>
    </row>
    <row r="20" spans="1:4" ht="12.95" customHeight="1">
      <c r="A20" s="24" t="s">
        <v>16</v>
      </c>
      <c r="B20" s="45"/>
      <c r="C20" s="54"/>
      <c r="D20" s="54"/>
    </row>
    <row r="21" spans="1:4" ht="12.95" customHeight="1">
      <c r="A21" s="24" t="s">
        <v>17</v>
      </c>
      <c r="B21" s="45"/>
      <c r="C21" s="54"/>
      <c r="D21" s="54"/>
    </row>
    <row r="22" spans="1:4" ht="12.95" customHeight="1" thickBot="1">
      <c r="A22" s="25" t="s">
        <v>18</v>
      </c>
      <c r="B22" s="46"/>
      <c r="C22" s="55"/>
      <c r="D22" s="55"/>
    </row>
    <row r="23" spans="1:4" ht="12.95" customHeight="1" thickTop="1">
      <c r="A23" s="26" t="s">
        <v>19</v>
      </c>
      <c r="B23" s="31">
        <f>SUM(B19:B22)</f>
        <v>0</v>
      </c>
      <c r="C23" s="63">
        <f>SUM(C19:C22)</f>
        <v>0</v>
      </c>
      <c r="D23" s="63">
        <f>SUM(D19:D22)</f>
        <v>0</v>
      </c>
    </row>
    <row r="24" spans="1:4" ht="12.95" customHeight="1">
      <c r="A24" s="59"/>
      <c r="B24" s="33"/>
      <c r="C24" s="33"/>
      <c r="D24" s="33"/>
    </row>
    <row r="25" spans="1:4" ht="12.95" customHeight="1">
      <c r="A25" s="20" t="s">
        <v>9</v>
      </c>
      <c r="B25" s="21" t="s">
        <v>10</v>
      </c>
      <c r="C25" s="74" t="s">
        <v>11</v>
      </c>
      <c r="D25" s="83"/>
    </row>
    <row r="26" spans="1:4" ht="12.95" customHeight="1">
      <c r="A26" s="43"/>
      <c r="B26" s="15" t="s">
        <v>12</v>
      </c>
      <c r="C26" s="12" t="s">
        <v>13</v>
      </c>
      <c r="D26" s="22" t="s">
        <v>14</v>
      </c>
    </row>
    <row r="27" spans="1:4" ht="12.95" customHeight="1">
      <c r="A27" s="23" t="s">
        <v>15</v>
      </c>
      <c r="B27" s="44"/>
      <c r="C27" s="53"/>
      <c r="D27" s="53"/>
    </row>
    <row r="28" spans="1:4" ht="12.95" customHeight="1">
      <c r="A28" s="24" t="s">
        <v>16</v>
      </c>
      <c r="B28" s="45"/>
      <c r="C28" s="54"/>
      <c r="D28" s="54"/>
    </row>
    <row r="29" spans="1:4" ht="12.95" customHeight="1">
      <c r="A29" s="24" t="s">
        <v>17</v>
      </c>
      <c r="B29" s="45"/>
      <c r="C29" s="54"/>
      <c r="D29" s="54"/>
    </row>
    <row r="30" spans="1:4" ht="12.95" customHeight="1" thickBot="1">
      <c r="A30" s="25" t="s">
        <v>18</v>
      </c>
      <c r="B30" s="46"/>
      <c r="C30" s="55"/>
      <c r="D30" s="55"/>
    </row>
    <row r="31" spans="1:4" ht="12.95" customHeight="1" thickTop="1">
      <c r="A31" s="26" t="s">
        <v>19</v>
      </c>
      <c r="B31" s="31">
        <f>SUM(B27:B30)</f>
        <v>0</v>
      </c>
      <c r="C31" s="63">
        <f t="shared" ref="C31:D31" si="0">SUM(C27:C30)</f>
        <v>0</v>
      </c>
      <c r="D31" s="63">
        <f t="shared" si="0"/>
        <v>0</v>
      </c>
    </row>
    <row r="32" spans="1:4" ht="12.95" customHeight="1">
      <c r="A32" s="59"/>
      <c r="B32" s="33"/>
      <c r="C32" s="33"/>
      <c r="D32" s="33"/>
    </row>
    <row r="33" spans="1:4" ht="12.95" customHeight="1">
      <c r="A33" s="20" t="s">
        <v>9</v>
      </c>
      <c r="B33" s="21" t="s">
        <v>10</v>
      </c>
      <c r="C33" s="74" t="s">
        <v>11</v>
      </c>
      <c r="D33" s="83"/>
    </row>
    <row r="34" spans="1:4" ht="12.95" customHeight="1">
      <c r="A34" s="43"/>
      <c r="B34" s="15" t="s">
        <v>12</v>
      </c>
      <c r="C34" s="12" t="s">
        <v>13</v>
      </c>
      <c r="D34" s="22" t="s">
        <v>14</v>
      </c>
    </row>
    <row r="35" spans="1:4" ht="12.95" customHeight="1">
      <c r="A35" s="23" t="s">
        <v>15</v>
      </c>
      <c r="B35" s="44"/>
      <c r="C35" s="53"/>
      <c r="D35" s="53"/>
    </row>
    <row r="36" spans="1:4" ht="12.95" customHeight="1">
      <c r="A36" s="24" t="s">
        <v>16</v>
      </c>
      <c r="B36" s="45"/>
      <c r="C36" s="54"/>
      <c r="D36" s="54"/>
    </row>
    <row r="37" spans="1:4" ht="12.95" customHeight="1">
      <c r="A37" s="24" t="s">
        <v>17</v>
      </c>
      <c r="B37" s="45"/>
      <c r="C37" s="54"/>
      <c r="D37" s="54"/>
    </row>
    <row r="38" spans="1:4" ht="12.95" customHeight="1" thickBot="1">
      <c r="A38" s="25" t="s">
        <v>18</v>
      </c>
      <c r="B38" s="46"/>
      <c r="C38" s="55"/>
      <c r="D38" s="55"/>
    </row>
    <row r="39" spans="1:4" ht="12.95" customHeight="1" thickTop="1">
      <c r="A39" s="26" t="s">
        <v>19</v>
      </c>
      <c r="B39" s="31">
        <f>SUM(B35:B38)</f>
        <v>0</v>
      </c>
      <c r="C39" s="63">
        <f t="shared" ref="C39:D39" si="1">SUM(C35:C38)</f>
        <v>0</v>
      </c>
      <c r="D39" s="63">
        <f t="shared" si="1"/>
        <v>0</v>
      </c>
    </row>
    <row r="40" spans="1:4" ht="12.95" customHeight="1">
      <c r="A40" s="59"/>
      <c r="B40" s="33"/>
      <c r="C40" s="33"/>
      <c r="D40" s="33"/>
    </row>
    <row r="41" spans="1:4" ht="12.95" customHeight="1">
      <c r="A41" s="20" t="s">
        <v>9</v>
      </c>
      <c r="B41" s="21" t="s">
        <v>10</v>
      </c>
      <c r="C41" s="74" t="s">
        <v>11</v>
      </c>
      <c r="D41" s="83"/>
    </row>
    <row r="42" spans="1:4" ht="12.95" customHeight="1">
      <c r="A42" s="43"/>
      <c r="B42" s="15" t="s">
        <v>12</v>
      </c>
      <c r="C42" s="12" t="s">
        <v>13</v>
      </c>
      <c r="D42" s="22" t="s">
        <v>14</v>
      </c>
    </row>
    <row r="43" spans="1:4" ht="12.95" customHeight="1">
      <c r="A43" s="23" t="s">
        <v>15</v>
      </c>
      <c r="B43" s="44"/>
      <c r="C43" s="53"/>
      <c r="D43" s="53"/>
    </row>
    <row r="44" spans="1:4" ht="12.95" customHeight="1">
      <c r="A44" s="24" t="s">
        <v>16</v>
      </c>
      <c r="B44" s="45"/>
      <c r="C44" s="54"/>
      <c r="D44" s="54"/>
    </row>
    <row r="45" spans="1:4" ht="12.95" customHeight="1">
      <c r="A45" s="24" t="s">
        <v>17</v>
      </c>
      <c r="B45" s="45"/>
      <c r="C45" s="54"/>
      <c r="D45" s="54"/>
    </row>
    <row r="46" spans="1:4" ht="12.95" customHeight="1" thickBot="1">
      <c r="A46" s="25" t="s">
        <v>18</v>
      </c>
      <c r="B46" s="46"/>
      <c r="C46" s="55"/>
      <c r="D46" s="55"/>
    </row>
    <row r="47" spans="1:4" ht="12.95" customHeight="1" thickTop="1">
      <c r="A47" s="26" t="s">
        <v>19</v>
      </c>
      <c r="B47" s="31">
        <f>SUM(B43:B46)</f>
        <v>0</v>
      </c>
      <c r="C47" s="63">
        <f t="shared" ref="C47:D47" si="2">SUM(C43:C46)</f>
        <v>0</v>
      </c>
      <c r="D47" s="63">
        <f t="shared" si="2"/>
        <v>0</v>
      </c>
    </row>
    <row r="48" spans="1:4" ht="12.95" customHeight="1">
      <c r="A48" s="59"/>
      <c r="B48" s="33"/>
      <c r="C48" s="33"/>
      <c r="D48" s="33"/>
    </row>
    <row r="49" spans="1:4" ht="12.95" customHeight="1">
      <c r="A49" s="20" t="s">
        <v>9</v>
      </c>
      <c r="B49" s="21" t="s">
        <v>10</v>
      </c>
      <c r="C49" s="74" t="s">
        <v>11</v>
      </c>
      <c r="D49" s="83"/>
    </row>
    <row r="50" spans="1:4" ht="12.95" customHeight="1">
      <c r="A50" s="43"/>
      <c r="B50" s="15" t="s">
        <v>12</v>
      </c>
      <c r="C50" s="12" t="s">
        <v>13</v>
      </c>
      <c r="D50" s="22" t="s">
        <v>14</v>
      </c>
    </row>
    <row r="51" spans="1:4" ht="12.95" customHeight="1">
      <c r="A51" s="23" t="s">
        <v>15</v>
      </c>
      <c r="B51" s="44"/>
      <c r="C51" s="53"/>
      <c r="D51" s="53"/>
    </row>
    <row r="52" spans="1:4" ht="12.95" customHeight="1">
      <c r="A52" s="24" t="s">
        <v>16</v>
      </c>
      <c r="B52" s="45"/>
      <c r="C52" s="54"/>
      <c r="D52" s="54"/>
    </row>
    <row r="53" spans="1:4" ht="12.95" customHeight="1">
      <c r="A53" s="24" t="s">
        <v>17</v>
      </c>
      <c r="B53" s="45"/>
      <c r="C53" s="54"/>
      <c r="D53" s="54"/>
    </row>
    <row r="54" spans="1:4" ht="12.95" customHeight="1" thickBot="1">
      <c r="A54" s="25" t="s">
        <v>18</v>
      </c>
      <c r="B54" s="46"/>
      <c r="C54" s="55"/>
      <c r="D54" s="55"/>
    </row>
    <row r="55" spans="1:4" ht="12.95" customHeight="1" thickTop="1">
      <c r="A55" s="26" t="s">
        <v>19</v>
      </c>
      <c r="B55" s="31">
        <f>SUM(B51:B54)</f>
        <v>0</v>
      </c>
      <c r="C55" s="63">
        <f t="shared" ref="C55:D55" si="3">SUM(C51:C54)</f>
        <v>0</v>
      </c>
      <c r="D55" s="63">
        <f t="shared" si="3"/>
        <v>0</v>
      </c>
    </row>
    <row r="56" spans="1:4" ht="12.95" customHeight="1">
      <c r="A56" s="59"/>
      <c r="B56" s="33"/>
      <c r="C56" s="33"/>
      <c r="D56" s="33"/>
    </row>
    <row r="57" spans="1:4" ht="12.95" customHeight="1">
      <c r="A57" s="20" t="s">
        <v>9</v>
      </c>
      <c r="B57" s="21" t="s">
        <v>10</v>
      </c>
      <c r="C57" s="74" t="s">
        <v>11</v>
      </c>
      <c r="D57" s="83"/>
    </row>
    <row r="58" spans="1:4" ht="12.95" customHeight="1">
      <c r="A58" s="43"/>
      <c r="B58" s="15" t="s">
        <v>12</v>
      </c>
      <c r="C58" s="12" t="s">
        <v>13</v>
      </c>
      <c r="D58" s="22" t="s">
        <v>14</v>
      </c>
    </row>
    <row r="59" spans="1:4" ht="12.95" customHeight="1">
      <c r="A59" s="23" t="s">
        <v>15</v>
      </c>
      <c r="B59" s="44"/>
      <c r="C59" s="53"/>
      <c r="D59" s="53"/>
    </row>
    <row r="60" spans="1:4" ht="12.95" customHeight="1">
      <c r="A60" s="24" t="s">
        <v>16</v>
      </c>
      <c r="B60" s="45"/>
      <c r="C60" s="54"/>
      <c r="D60" s="54"/>
    </row>
    <row r="61" spans="1:4" ht="12.95" customHeight="1">
      <c r="A61" s="24" t="s">
        <v>17</v>
      </c>
      <c r="B61" s="45"/>
      <c r="C61" s="54"/>
      <c r="D61" s="54"/>
    </row>
    <row r="62" spans="1:4" ht="12.95" customHeight="1" thickBot="1">
      <c r="A62" s="25" t="s">
        <v>18</v>
      </c>
      <c r="B62" s="46"/>
      <c r="C62" s="55"/>
      <c r="D62" s="55"/>
    </row>
    <row r="63" spans="1:4" ht="12.95" customHeight="1" thickTop="1">
      <c r="A63" s="26" t="s">
        <v>19</v>
      </c>
      <c r="B63" s="31">
        <f>SUM(B59:B62)</f>
        <v>0</v>
      </c>
      <c r="C63" s="63">
        <f t="shared" ref="C63:D63" si="4">SUM(C59:C62)</f>
        <v>0</v>
      </c>
      <c r="D63" s="63">
        <f t="shared" si="4"/>
        <v>0</v>
      </c>
    </row>
    <row r="64" spans="1:4" ht="12.95" customHeight="1">
      <c r="A64" s="59"/>
      <c r="B64" s="33"/>
      <c r="C64" s="33"/>
      <c r="D64" s="33"/>
    </row>
    <row r="65" spans="1:4" ht="12.95" customHeight="1">
      <c r="A65" s="20" t="s">
        <v>9</v>
      </c>
      <c r="B65" s="21" t="s">
        <v>10</v>
      </c>
      <c r="C65" s="74" t="s">
        <v>11</v>
      </c>
      <c r="D65" s="83"/>
    </row>
    <row r="66" spans="1:4" ht="12.95" customHeight="1">
      <c r="A66" s="43"/>
      <c r="B66" s="15" t="s">
        <v>12</v>
      </c>
      <c r="C66" s="12" t="s">
        <v>13</v>
      </c>
      <c r="D66" s="22" t="s">
        <v>14</v>
      </c>
    </row>
    <row r="67" spans="1:4" ht="12.95" customHeight="1">
      <c r="A67" s="23" t="s">
        <v>15</v>
      </c>
      <c r="B67" s="44"/>
      <c r="C67" s="53"/>
      <c r="D67" s="53"/>
    </row>
    <row r="68" spans="1:4" ht="12.95" customHeight="1">
      <c r="A68" s="24" t="s">
        <v>16</v>
      </c>
      <c r="B68" s="45"/>
      <c r="C68" s="54"/>
      <c r="D68" s="54"/>
    </row>
    <row r="69" spans="1:4" ht="12.95" customHeight="1">
      <c r="A69" s="24" t="s">
        <v>17</v>
      </c>
      <c r="B69" s="45"/>
      <c r="C69" s="54"/>
      <c r="D69" s="54"/>
    </row>
    <row r="70" spans="1:4" ht="12.95" customHeight="1" thickBot="1">
      <c r="A70" s="25" t="s">
        <v>18</v>
      </c>
      <c r="B70" s="46"/>
      <c r="C70" s="55"/>
      <c r="D70" s="55"/>
    </row>
    <row r="71" spans="1:4" ht="12.95" customHeight="1" thickTop="1">
      <c r="A71" s="26" t="s">
        <v>19</v>
      </c>
      <c r="B71" s="31">
        <f>SUM(B67:B70)</f>
        <v>0</v>
      </c>
      <c r="C71" s="63">
        <f t="shared" ref="C71:D71" si="5">SUM(C67:C70)</f>
        <v>0</v>
      </c>
      <c r="D71" s="63">
        <f t="shared" si="5"/>
        <v>0</v>
      </c>
    </row>
    <row r="72" spans="1:4" ht="12.95" customHeight="1">
      <c r="A72" s="59"/>
      <c r="B72" s="33"/>
      <c r="C72" s="33"/>
      <c r="D72" s="33"/>
    </row>
    <row r="73" spans="1:4" ht="12.95" customHeight="1">
      <c r="A73" s="20" t="s">
        <v>9</v>
      </c>
      <c r="B73" s="21" t="s">
        <v>10</v>
      </c>
      <c r="C73" s="74" t="s">
        <v>11</v>
      </c>
      <c r="D73" s="83"/>
    </row>
    <row r="74" spans="1:4" ht="12.95" customHeight="1">
      <c r="A74" s="43"/>
      <c r="B74" s="15" t="s">
        <v>12</v>
      </c>
      <c r="C74" s="12" t="s">
        <v>13</v>
      </c>
      <c r="D74" s="22" t="s">
        <v>14</v>
      </c>
    </row>
    <row r="75" spans="1:4" ht="12.95" customHeight="1">
      <c r="A75" s="23" t="s">
        <v>15</v>
      </c>
      <c r="B75" s="44"/>
      <c r="C75" s="53"/>
      <c r="D75" s="53"/>
    </row>
    <row r="76" spans="1:4" ht="12.95" customHeight="1">
      <c r="A76" s="24" t="s">
        <v>16</v>
      </c>
      <c r="B76" s="45"/>
      <c r="C76" s="54"/>
      <c r="D76" s="54"/>
    </row>
    <row r="77" spans="1:4" ht="12.95" customHeight="1">
      <c r="A77" s="24" t="s">
        <v>17</v>
      </c>
      <c r="B77" s="45"/>
      <c r="C77" s="54"/>
      <c r="D77" s="54"/>
    </row>
    <row r="78" spans="1:4" ht="12.95" customHeight="1" thickBot="1">
      <c r="A78" s="25" t="s">
        <v>18</v>
      </c>
      <c r="B78" s="46"/>
      <c r="C78" s="55"/>
      <c r="D78" s="55"/>
    </row>
    <row r="79" spans="1:4" ht="12.95" customHeight="1" thickTop="1">
      <c r="A79" s="26" t="s">
        <v>19</v>
      </c>
      <c r="B79" s="31">
        <f>SUM(B75:B78)</f>
        <v>0</v>
      </c>
      <c r="C79" s="63">
        <f t="shared" ref="C79:D79" si="6">SUM(C75:C78)</f>
        <v>0</v>
      </c>
      <c r="D79" s="63">
        <f t="shared" si="6"/>
        <v>0</v>
      </c>
    </row>
    <row r="80" spans="1:4" ht="12.95" customHeight="1">
      <c r="A80" s="59"/>
      <c r="B80" s="33"/>
      <c r="C80" s="33"/>
      <c r="D80" s="33"/>
    </row>
    <row r="81" spans="1:4" ht="12.95" customHeight="1">
      <c r="A81" s="20" t="s">
        <v>9</v>
      </c>
      <c r="B81" s="21" t="s">
        <v>10</v>
      </c>
      <c r="C81" s="74" t="s">
        <v>11</v>
      </c>
      <c r="D81" s="83"/>
    </row>
    <row r="82" spans="1:4" ht="12.95" customHeight="1">
      <c r="A82" s="43"/>
      <c r="B82" s="15" t="s">
        <v>12</v>
      </c>
      <c r="C82" s="12" t="s">
        <v>13</v>
      </c>
      <c r="D82" s="22" t="s">
        <v>14</v>
      </c>
    </row>
    <row r="83" spans="1:4" ht="12.95" customHeight="1">
      <c r="A83" s="23" t="s">
        <v>15</v>
      </c>
      <c r="B83" s="44"/>
      <c r="C83" s="53"/>
      <c r="D83" s="53"/>
    </row>
    <row r="84" spans="1:4" ht="12.95" customHeight="1">
      <c r="A84" s="24" t="s">
        <v>16</v>
      </c>
      <c r="B84" s="45"/>
      <c r="C84" s="54"/>
      <c r="D84" s="54"/>
    </row>
    <row r="85" spans="1:4" ht="12.95" customHeight="1">
      <c r="A85" s="24" t="s">
        <v>17</v>
      </c>
      <c r="B85" s="45"/>
      <c r="C85" s="54"/>
      <c r="D85" s="54"/>
    </row>
    <row r="86" spans="1:4" ht="12.95" customHeight="1" thickBot="1">
      <c r="A86" s="25" t="s">
        <v>18</v>
      </c>
      <c r="B86" s="46"/>
      <c r="C86" s="55"/>
      <c r="D86" s="55"/>
    </row>
    <row r="87" spans="1:4" ht="12.95" customHeight="1" thickTop="1">
      <c r="A87" s="26" t="s">
        <v>19</v>
      </c>
      <c r="B87" s="31">
        <f>SUM(B83:B86)</f>
        <v>0</v>
      </c>
      <c r="C87" s="63">
        <f t="shared" ref="C87:D87" si="7">SUM(C83:C86)</f>
        <v>0</v>
      </c>
      <c r="D87" s="63">
        <f t="shared" si="7"/>
        <v>0</v>
      </c>
    </row>
    <row r="88" spans="1:4" ht="12.95" customHeight="1">
      <c r="A88" s="59"/>
      <c r="B88" s="33"/>
      <c r="C88" s="33"/>
      <c r="D88" s="33"/>
    </row>
    <row r="89" spans="1:4" ht="12.95" customHeight="1">
      <c r="A89" s="20" t="s">
        <v>9</v>
      </c>
      <c r="B89" s="21" t="s">
        <v>10</v>
      </c>
      <c r="C89" s="74" t="s">
        <v>11</v>
      </c>
      <c r="D89" s="83"/>
    </row>
    <row r="90" spans="1:4" ht="12.95" customHeight="1">
      <c r="A90" s="43"/>
      <c r="B90" s="15" t="s">
        <v>12</v>
      </c>
      <c r="C90" s="12" t="s">
        <v>13</v>
      </c>
      <c r="D90" s="22" t="s">
        <v>14</v>
      </c>
    </row>
    <row r="91" spans="1:4" ht="12.95" customHeight="1">
      <c r="A91" s="23" t="s">
        <v>15</v>
      </c>
      <c r="B91" s="44"/>
      <c r="C91" s="53"/>
      <c r="D91" s="53"/>
    </row>
    <row r="92" spans="1:4" ht="12.95" customHeight="1">
      <c r="A92" s="24" t="s">
        <v>16</v>
      </c>
      <c r="B92" s="45"/>
      <c r="C92" s="54"/>
      <c r="D92" s="54"/>
    </row>
    <row r="93" spans="1:4" ht="12.95" customHeight="1">
      <c r="A93" s="24" t="s">
        <v>17</v>
      </c>
      <c r="B93" s="45"/>
      <c r="C93" s="54"/>
      <c r="D93" s="54"/>
    </row>
    <row r="94" spans="1:4" ht="12.95" customHeight="1" thickBot="1">
      <c r="A94" s="25" t="s">
        <v>18</v>
      </c>
      <c r="B94" s="46"/>
      <c r="C94" s="55"/>
      <c r="D94" s="55"/>
    </row>
    <row r="95" spans="1:4" ht="12.95" customHeight="1" thickTop="1">
      <c r="A95" s="26" t="s">
        <v>19</v>
      </c>
      <c r="B95" s="31">
        <f>SUM(B91:B94)</f>
        <v>0</v>
      </c>
      <c r="C95" s="63">
        <f t="shared" ref="C95:D95" si="8">SUM(C91:C94)</f>
        <v>0</v>
      </c>
      <c r="D95" s="63">
        <f t="shared" si="8"/>
        <v>0</v>
      </c>
    </row>
    <row r="96" spans="1:4" ht="12.95" customHeight="1">
      <c r="A96" s="59"/>
      <c r="B96" s="33"/>
      <c r="C96" s="33"/>
      <c r="D96" s="33"/>
    </row>
    <row r="97" spans="1:4" ht="12.95" customHeight="1">
      <c r="A97" s="20" t="s">
        <v>9</v>
      </c>
      <c r="B97" s="21" t="s">
        <v>10</v>
      </c>
      <c r="C97" s="74" t="s">
        <v>11</v>
      </c>
      <c r="D97" s="83"/>
    </row>
    <row r="98" spans="1:4" ht="12.95" customHeight="1">
      <c r="A98" s="43"/>
      <c r="B98" s="15" t="s">
        <v>12</v>
      </c>
      <c r="C98" s="12" t="s">
        <v>13</v>
      </c>
      <c r="D98" s="22" t="s">
        <v>14</v>
      </c>
    </row>
    <row r="99" spans="1:4" ht="12.95" customHeight="1">
      <c r="A99" s="23" t="s">
        <v>15</v>
      </c>
      <c r="B99" s="44"/>
      <c r="C99" s="53"/>
      <c r="D99" s="53"/>
    </row>
    <row r="100" spans="1:4" ht="12.95" customHeight="1">
      <c r="A100" s="24" t="s">
        <v>16</v>
      </c>
      <c r="B100" s="45"/>
      <c r="C100" s="54"/>
      <c r="D100" s="54"/>
    </row>
    <row r="101" spans="1:4" ht="12.95" customHeight="1">
      <c r="A101" s="24" t="s">
        <v>17</v>
      </c>
      <c r="B101" s="45"/>
      <c r="C101" s="54"/>
      <c r="D101" s="54"/>
    </row>
    <row r="102" spans="1:4" ht="12.95" customHeight="1" thickBot="1">
      <c r="A102" s="25" t="s">
        <v>18</v>
      </c>
      <c r="B102" s="46"/>
      <c r="C102" s="55"/>
      <c r="D102" s="55"/>
    </row>
    <row r="103" spans="1:4" ht="12.95" customHeight="1" thickTop="1">
      <c r="A103" s="26" t="s">
        <v>19</v>
      </c>
      <c r="B103" s="31">
        <f>SUM(B99:B102)</f>
        <v>0</v>
      </c>
      <c r="C103" s="63">
        <f t="shared" ref="C103:D103" si="9">SUM(C99:C102)</f>
        <v>0</v>
      </c>
      <c r="D103" s="63">
        <f t="shared" si="9"/>
        <v>0</v>
      </c>
    </row>
    <row r="104" spans="1:4" ht="12.95" customHeight="1">
      <c r="A104" s="59"/>
      <c r="B104" s="33"/>
      <c r="C104" s="33"/>
      <c r="D104" s="33"/>
    </row>
    <row r="105" spans="1:4" ht="12.95" customHeight="1">
      <c r="A105" s="20" t="s">
        <v>9</v>
      </c>
      <c r="B105" s="21" t="s">
        <v>10</v>
      </c>
      <c r="C105" s="74" t="s">
        <v>11</v>
      </c>
      <c r="D105" s="83"/>
    </row>
    <row r="106" spans="1:4" ht="12.95" customHeight="1">
      <c r="A106" s="43"/>
      <c r="B106" s="15" t="s">
        <v>12</v>
      </c>
      <c r="C106" s="12" t="s">
        <v>13</v>
      </c>
      <c r="D106" s="22" t="s">
        <v>14</v>
      </c>
    </row>
    <row r="107" spans="1:4" ht="12.95" customHeight="1">
      <c r="A107" s="23" t="s">
        <v>15</v>
      </c>
      <c r="B107" s="44"/>
      <c r="C107" s="53"/>
      <c r="D107" s="53"/>
    </row>
    <row r="108" spans="1:4" ht="12.95" customHeight="1">
      <c r="A108" s="24" t="s">
        <v>16</v>
      </c>
      <c r="B108" s="45"/>
      <c r="C108" s="54"/>
      <c r="D108" s="54"/>
    </row>
    <row r="109" spans="1:4" ht="12.95" customHeight="1">
      <c r="A109" s="24" t="s">
        <v>17</v>
      </c>
      <c r="B109" s="45"/>
      <c r="C109" s="54"/>
      <c r="D109" s="54"/>
    </row>
    <row r="110" spans="1:4" ht="12.95" customHeight="1" thickBot="1">
      <c r="A110" s="25" t="s">
        <v>18</v>
      </c>
      <c r="B110" s="46"/>
      <c r="C110" s="55"/>
      <c r="D110" s="55"/>
    </row>
    <row r="111" spans="1:4" ht="12.95" customHeight="1" thickTop="1">
      <c r="A111" s="26" t="s">
        <v>19</v>
      </c>
      <c r="B111" s="31">
        <f>SUM(B107:B110)</f>
        <v>0</v>
      </c>
      <c r="C111" s="63">
        <f t="shared" ref="C111:D111" si="10">SUM(C107:C110)</f>
        <v>0</v>
      </c>
      <c r="D111" s="63">
        <f t="shared" si="10"/>
        <v>0</v>
      </c>
    </row>
    <row r="112" spans="1:4" ht="12.95" customHeight="1">
      <c r="A112" s="59"/>
      <c r="B112" s="33"/>
      <c r="C112" s="33"/>
      <c r="D112" s="33"/>
    </row>
    <row r="113" spans="1:4" ht="12.95" customHeight="1">
      <c r="A113" s="20" t="s">
        <v>9</v>
      </c>
      <c r="B113" s="21" t="s">
        <v>10</v>
      </c>
      <c r="C113" s="74" t="s">
        <v>11</v>
      </c>
      <c r="D113" s="83"/>
    </row>
    <row r="114" spans="1:4" ht="12.95" customHeight="1">
      <c r="A114" s="43"/>
      <c r="B114" s="15" t="s">
        <v>12</v>
      </c>
      <c r="C114" s="12" t="s">
        <v>13</v>
      </c>
      <c r="D114" s="22" t="s">
        <v>14</v>
      </c>
    </row>
    <row r="115" spans="1:4" ht="12.95" customHeight="1">
      <c r="A115" s="23" t="s">
        <v>15</v>
      </c>
      <c r="B115" s="44"/>
      <c r="C115" s="53"/>
      <c r="D115" s="53"/>
    </row>
    <row r="116" spans="1:4" ht="12.95" customHeight="1">
      <c r="A116" s="24" t="s">
        <v>16</v>
      </c>
      <c r="B116" s="45"/>
      <c r="C116" s="54"/>
      <c r="D116" s="54"/>
    </row>
    <row r="117" spans="1:4" ht="12.95" customHeight="1">
      <c r="A117" s="24" t="s">
        <v>17</v>
      </c>
      <c r="B117" s="45"/>
      <c r="C117" s="54"/>
      <c r="D117" s="54"/>
    </row>
    <row r="118" spans="1:4" ht="12.95" customHeight="1" thickBot="1">
      <c r="A118" s="25" t="s">
        <v>18</v>
      </c>
      <c r="B118" s="46"/>
      <c r="C118" s="55"/>
      <c r="D118" s="55"/>
    </row>
    <row r="119" spans="1:4" ht="12.95" customHeight="1" thickTop="1">
      <c r="A119" s="26" t="s">
        <v>19</v>
      </c>
      <c r="B119" s="31">
        <f>SUM(B115:B118)</f>
        <v>0</v>
      </c>
      <c r="C119" s="63">
        <f t="shared" ref="C119:D119" si="11">SUM(C115:C118)</f>
        <v>0</v>
      </c>
      <c r="D119" s="63">
        <f t="shared" si="11"/>
        <v>0</v>
      </c>
    </row>
    <row r="120" spans="1:4" ht="12.95" customHeight="1">
      <c r="A120" s="59"/>
      <c r="B120" s="33"/>
      <c r="C120" s="33"/>
      <c r="D120" s="33"/>
    </row>
    <row r="121" spans="1:4" ht="12.95" customHeight="1">
      <c r="A121" s="20" t="s">
        <v>9</v>
      </c>
      <c r="B121" s="21" t="s">
        <v>10</v>
      </c>
      <c r="C121" s="74" t="s">
        <v>11</v>
      </c>
      <c r="D121" s="83"/>
    </row>
    <row r="122" spans="1:4" ht="12.95" customHeight="1">
      <c r="A122" s="43"/>
      <c r="B122" s="15" t="s">
        <v>12</v>
      </c>
      <c r="C122" s="12" t="s">
        <v>13</v>
      </c>
      <c r="D122" s="22" t="s">
        <v>14</v>
      </c>
    </row>
    <row r="123" spans="1:4" ht="12.95" customHeight="1">
      <c r="A123" s="23" t="s">
        <v>15</v>
      </c>
      <c r="B123" s="44"/>
      <c r="C123" s="53"/>
      <c r="D123" s="53"/>
    </row>
    <row r="124" spans="1:4" ht="12.95" customHeight="1">
      <c r="A124" s="24" t="s">
        <v>16</v>
      </c>
      <c r="B124" s="45"/>
      <c r="C124" s="54"/>
      <c r="D124" s="54"/>
    </row>
    <row r="125" spans="1:4" ht="12.95" customHeight="1">
      <c r="A125" s="24" t="s">
        <v>17</v>
      </c>
      <c r="B125" s="45"/>
      <c r="C125" s="54"/>
      <c r="D125" s="54"/>
    </row>
    <row r="126" spans="1:4" ht="12.95" customHeight="1" thickBot="1">
      <c r="A126" s="25" t="s">
        <v>18</v>
      </c>
      <c r="B126" s="46"/>
      <c r="C126" s="55"/>
      <c r="D126" s="55"/>
    </row>
    <row r="127" spans="1:4" ht="12.95" customHeight="1" thickTop="1">
      <c r="A127" s="26" t="s">
        <v>19</v>
      </c>
      <c r="B127" s="31">
        <f>SUM(B123:B126)</f>
        <v>0</v>
      </c>
      <c r="C127" s="63">
        <f t="shared" ref="C127:D127" si="12">SUM(C123:C126)</f>
        <v>0</v>
      </c>
      <c r="D127" s="63">
        <f t="shared" si="12"/>
        <v>0</v>
      </c>
    </row>
    <row r="128" spans="1:4" ht="12.95" customHeight="1">
      <c r="A128" s="59"/>
      <c r="B128" s="33"/>
      <c r="C128" s="33"/>
      <c r="D128" s="33"/>
    </row>
    <row r="129" spans="1:4" ht="12.95" customHeight="1">
      <c r="A129" s="2" t="s">
        <v>20</v>
      </c>
    </row>
    <row r="130" spans="1:4" ht="12.95" customHeight="1">
      <c r="A130" s="88" t="s">
        <v>9</v>
      </c>
      <c r="B130" s="88" t="s">
        <v>21</v>
      </c>
      <c r="C130" s="74" t="s">
        <v>11</v>
      </c>
      <c r="D130" s="83"/>
    </row>
    <row r="131" spans="1:4" ht="12.95" customHeight="1">
      <c r="A131" s="89"/>
      <c r="B131" s="89"/>
      <c r="C131" s="12" t="s">
        <v>13</v>
      </c>
      <c r="D131" s="22" t="s">
        <v>14</v>
      </c>
    </row>
    <row r="132" spans="1:4" ht="12.95" customHeight="1">
      <c r="A132" s="27" t="s">
        <v>50</v>
      </c>
      <c r="B132" s="44"/>
      <c r="C132" s="53"/>
      <c r="D132" s="53"/>
    </row>
    <row r="133" spans="1:4" ht="12.95" customHeight="1">
      <c r="A133" s="27" t="s">
        <v>51</v>
      </c>
      <c r="B133" s="45"/>
      <c r="C133" s="54"/>
      <c r="D133" s="54"/>
    </row>
    <row r="134" spans="1:4" ht="12.95" customHeight="1">
      <c r="A134" s="27" t="s">
        <v>52</v>
      </c>
      <c r="B134" s="45"/>
      <c r="C134" s="54"/>
      <c r="D134" s="54"/>
    </row>
    <row r="135" spans="1:4" ht="12.95" customHeight="1">
      <c r="A135" s="27" t="s">
        <v>53</v>
      </c>
      <c r="B135" s="45"/>
      <c r="C135" s="54"/>
      <c r="D135" s="54"/>
    </row>
    <row r="136" spans="1:4" ht="12.95" customHeight="1">
      <c r="A136" s="27" t="s">
        <v>54</v>
      </c>
      <c r="B136" s="45"/>
      <c r="C136" s="54"/>
      <c r="D136" s="54"/>
    </row>
    <row r="137" spans="1:4" ht="12.95" customHeight="1">
      <c r="A137" s="27" t="s">
        <v>55</v>
      </c>
      <c r="B137" s="44"/>
      <c r="C137" s="54"/>
      <c r="D137" s="54"/>
    </row>
    <row r="138" spans="1:4" ht="12.95" customHeight="1">
      <c r="A138" s="27" t="s">
        <v>56</v>
      </c>
      <c r="B138" s="44"/>
      <c r="C138" s="54"/>
      <c r="D138" s="54"/>
    </row>
    <row r="139" spans="1:4" ht="12.95" customHeight="1">
      <c r="A139" s="27" t="s">
        <v>57</v>
      </c>
      <c r="B139" s="44"/>
      <c r="C139" s="54"/>
      <c r="D139" s="54"/>
    </row>
    <row r="140" spans="1:4" ht="12.95" customHeight="1">
      <c r="A140" s="27" t="s">
        <v>58</v>
      </c>
      <c r="B140" s="44"/>
      <c r="C140" s="54"/>
      <c r="D140" s="54"/>
    </row>
    <row r="141" spans="1:4" ht="12.95" customHeight="1">
      <c r="A141" s="27" t="s">
        <v>63</v>
      </c>
      <c r="B141" s="44"/>
      <c r="C141" s="54"/>
      <c r="D141" s="54"/>
    </row>
    <row r="142" spans="1:4" ht="12.95" customHeight="1">
      <c r="A142" s="27" t="s">
        <v>59</v>
      </c>
      <c r="B142" s="45"/>
      <c r="C142" s="54"/>
      <c r="D142" s="54"/>
    </row>
    <row r="143" spans="1:4" ht="12.95" customHeight="1">
      <c r="A143" s="27" t="s">
        <v>60</v>
      </c>
      <c r="B143" s="45"/>
      <c r="C143" s="54"/>
      <c r="D143" s="54"/>
    </row>
    <row r="144" spans="1:4" ht="12.95" customHeight="1">
      <c r="A144" s="27" t="s">
        <v>61</v>
      </c>
      <c r="B144" s="47"/>
      <c r="C144" s="60"/>
      <c r="D144" s="60"/>
    </row>
    <row r="145" spans="1:8" ht="12.95" customHeight="1" thickBot="1">
      <c r="A145" s="28" t="s">
        <v>62</v>
      </c>
      <c r="B145" s="46"/>
      <c r="C145" s="55"/>
      <c r="D145" s="55"/>
    </row>
    <row r="146" spans="1:8" ht="12.95" customHeight="1" thickTop="1">
      <c r="A146" s="26" t="s">
        <v>22</v>
      </c>
      <c r="B146" s="31">
        <f>SUM(B132:B145)</f>
        <v>0</v>
      </c>
      <c r="C146" s="63">
        <f t="shared" ref="C146:D146" si="13">SUM(C132:C145)</f>
        <v>0</v>
      </c>
      <c r="D146" s="63">
        <f t="shared" si="13"/>
        <v>0</v>
      </c>
    </row>
    <row r="147" spans="1:8" ht="12.95" customHeight="1"/>
    <row r="148" spans="1:8" ht="12.95" customHeight="1">
      <c r="A148" s="2" t="s">
        <v>40</v>
      </c>
    </row>
    <row r="149" spans="1:8" ht="12.95" customHeight="1">
      <c r="A149" s="20" t="s">
        <v>1</v>
      </c>
      <c r="B149" s="21" t="s">
        <v>10</v>
      </c>
      <c r="C149" s="74" t="s">
        <v>11</v>
      </c>
      <c r="D149" s="83"/>
    </row>
    <row r="150" spans="1:8" ht="12.95" customHeight="1">
      <c r="A150" s="48" t="str">
        <f>B4</f>
        <v/>
      </c>
      <c r="B150" s="15" t="s">
        <v>12</v>
      </c>
      <c r="C150" s="12" t="s">
        <v>13</v>
      </c>
      <c r="D150" s="22" t="s">
        <v>14</v>
      </c>
    </row>
    <row r="151" spans="1:8" ht="12.95" customHeight="1">
      <c r="A151" s="23" t="s">
        <v>15</v>
      </c>
      <c r="B151" s="45"/>
      <c r="C151" s="54"/>
      <c r="D151" s="53"/>
    </row>
    <row r="152" spans="1:8" ht="12.95" customHeight="1">
      <c r="A152" s="24" t="s">
        <v>16</v>
      </c>
      <c r="B152" s="44"/>
      <c r="C152" s="54"/>
      <c r="D152" s="54"/>
    </row>
    <row r="153" spans="1:8" ht="12.95" customHeight="1">
      <c r="A153" s="24" t="s">
        <v>17</v>
      </c>
      <c r="B153" s="44"/>
      <c r="C153" s="54"/>
      <c r="D153" s="54"/>
    </row>
    <row r="154" spans="1:8" ht="12.95" customHeight="1" thickBot="1">
      <c r="A154" s="25" t="s">
        <v>18</v>
      </c>
      <c r="B154" s="90"/>
      <c r="C154" s="60"/>
      <c r="D154" s="55"/>
      <c r="F154" s="33"/>
      <c r="G154" s="33"/>
      <c r="H154" s="33"/>
    </row>
    <row r="155" spans="1:8" ht="12.95" customHeight="1" thickTop="1">
      <c r="A155" s="26" t="s">
        <v>19</v>
      </c>
      <c r="B155" s="91">
        <f>SUM(B151:B154)</f>
        <v>0</v>
      </c>
      <c r="C155" s="92">
        <f t="shared" ref="C155:D155" si="14">SUM(C151:C154)</f>
        <v>0</v>
      </c>
      <c r="D155" s="92">
        <f t="shared" si="14"/>
        <v>0</v>
      </c>
    </row>
    <row r="156" spans="1:8" ht="12.95" customHeight="1">
      <c r="A156" s="17"/>
    </row>
    <row r="157" spans="1:8">
      <c r="A157" s="4" t="s">
        <v>23</v>
      </c>
      <c r="B157" s="76"/>
      <c r="C157" s="77"/>
      <c r="D157" s="78"/>
    </row>
    <row r="158" spans="1:8" ht="5.0999999999999996" customHeight="1">
      <c r="A158" s="4"/>
      <c r="B158" s="6"/>
      <c r="C158" s="19"/>
      <c r="D158" s="19"/>
    </row>
    <row r="159" spans="1:8">
      <c r="A159" s="4" t="s">
        <v>24</v>
      </c>
      <c r="B159" s="79"/>
      <c r="C159" s="80"/>
      <c r="D159" s="81"/>
    </row>
    <row r="160" spans="1:8" ht="5.0999999999999996" customHeight="1">
      <c r="A160" s="4"/>
      <c r="B160" s="6"/>
      <c r="C160" s="19"/>
      <c r="D160" s="19"/>
    </row>
    <row r="161" spans="1:4" ht="15">
      <c r="A161" s="4" t="s">
        <v>25</v>
      </c>
      <c r="B161" s="82"/>
      <c r="C161" s="77"/>
      <c r="D161" s="78"/>
    </row>
    <row r="162" spans="1:4" ht="5.0999999999999996" customHeight="1">
      <c r="A162" s="6"/>
      <c r="B162" s="6"/>
      <c r="C162" s="19"/>
      <c r="D162" s="6"/>
    </row>
    <row r="163" spans="1:4">
      <c r="A163" s="4" t="s">
        <v>26</v>
      </c>
      <c r="B163" s="41"/>
      <c r="C163" s="19"/>
      <c r="D163" s="19"/>
    </row>
  </sheetData>
  <sheetProtection algorithmName="SHA-512" hashValue="+yEsHwkJ88Srm0KToq6iF47wIPnADfIRv0ACs8kk6N6Cy7Xn8cvyR+YhavHZbgZrwkAWty0rG9VctD3/PyI1aw==" saltValue="Ebe+i9TRlvt5vYhNA97vlQ==" spinCount="100000" sheet="1" objects="1" scenarios="1"/>
  <mergeCells count="27">
    <mergeCell ref="B159:D159"/>
    <mergeCell ref="B161:D161"/>
    <mergeCell ref="C17:D17"/>
    <mergeCell ref="A130:A131"/>
    <mergeCell ref="B130:B131"/>
    <mergeCell ref="C130:D130"/>
    <mergeCell ref="C149:D149"/>
    <mergeCell ref="B157:D157"/>
    <mergeCell ref="C25:D25"/>
    <mergeCell ref="C33:D33"/>
    <mergeCell ref="C41:D41"/>
    <mergeCell ref="C49:D49"/>
    <mergeCell ref="C57:D57"/>
    <mergeCell ref="C65:D65"/>
    <mergeCell ref="C73:D73"/>
    <mergeCell ref="C81:D81"/>
    <mergeCell ref="A9:B9"/>
    <mergeCell ref="C1:D1"/>
    <mergeCell ref="A2:D2"/>
    <mergeCell ref="B4:D4"/>
    <mergeCell ref="B6:D6"/>
    <mergeCell ref="B8:D8"/>
    <mergeCell ref="C89:D89"/>
    <mergeCell ref="C97:D97"/>
    <mergeCell ref="C105:D105"/>
    <mergeCell ref="C113:D113"/>
    <mergeCell ref="C121:D121"/>
  </mergeCells>
  <dataValidations count="7">
    <dataValidation type="list" allowBlank="1" showInputMessage="1" showErrorMessage="1" sqref="A18 A26 A34 A42 A50 A58 A66 A74 A82 A90 A98 A106 A114 A122" xr:uid="{89226BE3-0FE1-4E75-86D4-8BADDCF195B5}">
      <formula1>"Jihočeský,Jihomoravský,Karlovarský,Královéhradecký,Liberecký,Moravskoslezský,Olomoucký,Pardubický,Plzeňský,Hlavní město Praha,Středočeský,Ústecký,Vysočina,Zlínský"</formula1>
    </dataValidation>
    <dataValidation type="custom" allowBlank="1" showInputMessage="1" showErrorMessage="1" errorTitle="Telefon" error="Zadejte telefonní číslo ve tvaru XXX XXX XXX" promptTitle="Telefon" prompt="Zadejte devítimístné číslo telefonu" sqref="B159:D159" xr:uid="{4F5A32EF-4761-4E39-A2E8-1DF8234F673F}">
      <formula1>AND(ISNUMBER(B159),LEN(B159)=9)</formula1>
    </dataValidation>
    <dataValidation type="custom" allowBlank="1" showInputMessage="1" showErrorMessage="1" errorTitle="Email" error="Nesprávný formát emailové adresy!" promptTitle="Email" prompt="Zadejte Vaší emailovou adresu." sqref="B161:D161" xr:uid="{AE2048C5-D321-4F93-8150-231259AAD0A0}">
      <formula1>ISNUMBER(MATCH("*@*.?*",B161,0))</formula1>
    </dataValidation>
    <dataValidation type="date" operator="greaterThan" allowBlank="1" showInputMessage="1" showErrorMessage="1" errorTitle="Datum" error="Datum není ve správném formátu DD.MM.RRRR a musí být větší než 1.1.2001" promptTitle="Datum" prompt="Zadejte den vyplnění výkazu." sqref="B163" xr:uid="{59899632-A54E-474E-995A-B1BA8A855044}">
      <formula1>36892</formula1>
    </dataValidation>
    <dataValidation type="custom" allowBlank="1" showErrorMessage="1" errorTitle="Množství plynu tis. m3" error="Hodnota musí být zaokrouhlena na 3 desetinná místa!" sqref="C132:C145 C19:C22 C27:C30 C35:C38 C43:C46 C51:C54 C59:C62 C67:C70 C75:C78 C83:C86 C91:C94 C99:C102 C107:C110 C115:C118 C123:C126 C151:C154" xr:uid="{CCEB3DAF-CCFE-436C-9B83-FCD1E7915194}">
      <formula1>C19=ROUND(C19,3)</formula1>
    </dataValidation>
    <dataValidation type="whole" operator="greaterThan" allowBlank="1" showErrorMessage="1" errorTitle="Počet připojených zákazníků" error="Hodnota musí být celé číslo!" sqref="B19:B22 B27:B30 B35:B38 B43:B46 B51:B54 B59:B62 B67:B70 B75:B78 B83:B86 B91:B94 B99:B102 B107:B110 B115:B118 B123:B126 B132:B145 B151:B154" xr:uid="{F00C9178-22B6-45D1-80E8-CB491657BB9F}">
      <formula1>1</formula1>
    </dataValidation>
    <dataValidation type="custom" allowBlank="1" showErrorMessage="1" errorTitle="Množství plynu MWh" error="Hodnota musí být zaokrouhlena na 3 desetinná místa!" sqref="D19:D22 D27:D30 D35:D38 D43:D46 D51:D54 D59:D62 D67:D70 D75:D78 D83:D86 D91:D94 D99:D102 D107:D110 D115:D118 D123:D126 D151:D154 D132:D145" xr:uid="{52350B39-F169-446F-AD04-BB05112367D2}">
      <formula1>D19=ROUND(D19,3)</formula1>
    </dataValidation>
  </dataValidations>
  <pageMargins left="0.39370078740157483" right="0.39370078740157483" top="0.39370078740157483" bottom="0.39370078740157483" header="0.23622047244094491" footer="0.23622047244094491"/>
  <pageSetup paperSize="9" orientation="portrait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:E53"/>
  <sheetViews>
    <sheetView view="pageBreakPreview" zoomScaleNormal="100" zoomScaleSheetLayoutView="100" workbookViewId="0">
      <selection activeCell="I23" sqref="I23"/>
    </sheetView>
  </sheetViews>
  <sheetFormatPr defaultRowHeight="12.75"/>
  <cols>
    <col min="1" max="1" width="30.7109375" style="2" customWidth="1" collapsed="1"/>
    <col min="2" max="4" width="20.7109375" style="2" customWidth="1" collapsed="1"/>
    <col min="5" max="16384" width="9.140625" style="2" collapsed="1"/>
  </cols>
  <sheetData>
    <row r="1" spans="1:5" ht="12.95" customHeight="1">
      <c r="A1" s="1"/>
      <c r="C1" s="67" t="s">
        <v>49</v>
      </c>
      <c r="D1" s="67"/>
    </row>
    <row r="2" spans="1:5" ht="16.5" customHeight="1">
      <c r="A2" s="68" t="s">
        <v>29</v>
      </c>
      <c r="B2" s="68"/>
      <c r="C2" s="68"/>
      <c r="D2" s="68"/>
      <c r="E2" s="3"/>
    </row>
    <row r="3" spans="1:5" ht="12.95" customHeight="1"/>
    <row r="4" spans="1:5" s="5" customFormat="1" ht="14.1" customHeight="1">
      <c r="A4" s="4" t="s">
        <v>1</v>
      </c>
      <c r="B4" s="84" t="str">
        <f>IF('ERÚ-P4'!B4:D4="","",'ERÚ-P4'!B4:D4)</f>
        <v/>
      </c>
      <c r="C4" s="84"/>
      <c r="D4" s="84"/>
    </row>
    <row r="5" spans="1:5" s="5" customFormat="1" ht="5.0999999999999996" customHeight="1">
      <c r="A5" s="4"/>
      <c r="B5" s="6"/>
      <c r="C5" s="6"/>
      <c r="D5" s="6"/>
    </row>
    <row r="6" spans="1:5" s="5" customFormat="1" ht="14.1" customHeight="1">
      <c r="A6" s="4" t="s">
        <v>2</v>
      </c>
      <c r="B6" s="85" t="str">
        <f>'ERÚ-P4'!B6:D6</f>
        <v/>
      </c>
      <c r="C6" s="86"/>
      <c r="D6" s="87"/>
    </row>
    <row r="7" spans="1:5" s="5" customFormat="1" ht="5.0999999999999996" customHeight="1">
      <c r="A7" s="4"/>
      <c r="B7" s="6"/>
      <c r="C7" s="6"/>
      <c r="D7" s="6"/>
    </row>
    <row r="8" spans="1:5" s="5" customFormat="1" ht="14.1" customHeight="1">
      <c r="A8" s="4" t="s">
        <v>3</v>
      </c>
      <c r="B8" s="85" t="str">
        <f>IF('ERÚ-P4'!B8:D8="","",'ERÚ-P4'!B8:D8)</f>
        <v/>
      </c>
      <c r="C8" s="86"/>
      <c r="D8" s="87"/>
    </row>
    <row r="9" spans="1:5" s="5" customFormat="1" ht="5.0999999999999996" customHeight="1">
      <c r="A9" s="65"/>
      <c r="B9" s="66"/>
      <c r="C9" s="6"/>
      <c r="D9" s="7"/>
    </row>
    <row r="10" spans="1:5" s="5" customFormat="1" ht="14.1" customHeight="1">
      <c r="A10" s="8" t="s">
        <v>4</v>
      </c>
      <c r="B10" s="42" t="str">
        <f>IF('ERÚ-P4'!B10="","",'ERÚ-P4'!B10)</f>
        <v/>
      </c>
      <c r="C10" s="4" t="s">
        <v>5</v>
      </c>
      <c r="D10" s="42" t="str">
        <f>IF('ERÚ-P4'!D10="","",'ERÚ-P4'!D10)</f>
        <v/>
      </c>
    </row>
    <row r="11" spans="1:5" s="5" customFormat="1" ht="5.0999999999999996" customHeight="1">
      <c r="A11" s="9"/>
      <c r="B11" s="7"/>
      <c r="C11" s="6"/>
      <c r="D11" s="7"/>
    </row>
    <row r="12" spans="1:5" s="5" customFormat="1" ht="14.1" customHeight="1">
      <c r="A12" s="4" t="s">
        <v>6</v>
      </c>
      <c r="B12" s="36" t="str">
        <f>IF('ERÚ-P4'!B12="","",'ERÚ-P4'!B12)</f>
        <v/>
      </c>
      <c r="C12" s="4" t="s">
        <v>7</v>
      </c>
      <c r="D12" s="36" t="str">
        <f>IF('ERÚ-P4'!D12="","",'ERÚ-P4'!D12)</f>
        <v/>
      </c>
    </row>
    <row r="13" spans="1:5" s="5" customFormat="1" ht="5.0999999999999996" customHeight="1">
      <c r="A13" s="4"/>
      <c r="B13" s="10"/>
      <c r="C13" s="4"/>
      <c r="D13" s="10"/>
    </row>
    <row r="14" spans="1:5" s="5" customFormat="1" ht="14.1" customHeight="1">
      <c r="A14" s="4"/>
      <c r="B14" s="10"/>
      <c r="C14" s="4" t="s">
        <v>8</v>
      </c>
      <c r="D14" s="36" t="str">
        <f>IF(ISBLANK('ERÚ-P4'!D14),"",'ERÚ-P4'!D14)</f>
        <v/>
      </c>
    </row>
    <row r="15" spans="1:5" s="5" customFormat="1" ht="14.1" customHeight="1">
      <c r="A15" s="4"/>
      <c r="B15" s="10"/>
      <c r="C15" s="4"/>
      <c r="D15" s="10"/>
    </row>
    <row r="16" spans="1:5" ht="12.95" customHeight="1">
      <c r="A16" s="2" t="s">
        <v>30</v>
      </c>
    </row>
    <row r="17" spans="1:4" ht="12.95" customHeight="1">
      <c r="A17" s="73" t="s">
        <v>31</v>
      </c>
      <c r="B17" s="74" t="s">
        <v>11</v>
      </c>
      <c r="C17" s="75"/>
      <c r="D17" s="11" t="s">
        <v>27</v>
      </c>
    </row>
    <row r="18" spans="1:4" ht="13.5" customHeight="1">
      <c r="A18" s="73"/>
      <c r="B18" s="12" t="s">
        <v>13</v>
      </c>
      <c r="C18" s="13" t="s">
        <v>14</v>
      </c>
      <c r="D18" s="14" t="s">
        <v>32</v>
      </c>
    </row>
    <row r="19" spans="1:4" ht="12.95" customHeight="1">
      <c r="A19" s="27" t="s">
        <v>33</v>
      </c>
      <c r="B19" s="61"/>
      <c r="C19" s="61"/>
      <c r="D19" s="49"/>
    </row>
    <row r="20" spans="1:4" ht="12.95" customHeight="1">
      <c r="A20" s="27" t="s">
        <v>34</v>
      </c>
      <c r="B20" s="61"/>
      <c r="C20" s="61"/>
      <c r="D20" s="49"/>
    </row>
    <row r="21" spans="1:4" ht="12.95" customHeight="1" thickBot="1">
      <c r="A21" s="28" t="s">
        <v>35</v>
      </c>
      <c r="B21" s="62"/>
      <c r="C21" s="62"/>
      <c r="D21" s="50"/>
    </row>
    <row r="22" spans="1:4" ht="12.95" customHeight="1" thickTop="1">
      <c r="A22" s="26" t="s">
        <v>19</v>
      </c>
      <c r="B22" s="64">
        <f>SUM(B19:B21)</f>
        <v>0</v>
      </c>
      <c r="C22" s="64">
        <f>SUM(C19:C21)</f>
        <v>0</v>
      </c>
      <c r="D22" s="32"/>
    </row>
    <row r="23" spans="1:4" ht="12.95" customHeight="1"/>
    <row r="24" spans="1:4" ht="12.95" customHeight="1">
      <c r="A24" s="2" t="s">
        <v>36</v>
      </c>
    </row>
    <row r="25" spans="1:4" ht="12.95" customHeight="1">
      <c r="A25" s="73" t="s">
        <v>31</v>
      </c>
      <c r="B25" s="74" t="s">
        <v>11</v>
      </c>
      <c r="C25" s="75"/>
      <c r="D25" s="11" t="s">
        <v>27</v>
      </c>
    </row>
    <row r="26" spans="1:4" ht="12.95" customHeight="1">
      <c r="A26" s="73"/>
      <c r="B26" s="12" t="s">
        <v>13</v>
      </c>
      <c r="C26" s="13" t="s">
        <v>14</v>
      </c>
      <c r="D26" s="14" t="s">
        <v>32</v>
      </c>
    </row>
    <row r="27" spans="1:4" ht="12.95" customHeight="1">
      <c r="A27" s="52"/>
      <c r="B27" s="61"/>
      <c r="C27" s="61"/>
      <c r="D27" s="57"/>
    </row>
    <row r="28" spans="1:4" ht="12.95" customHeight="1">
      <c r="A28" s="52"/>
      <c r="B28" s="61"/>
      <c r="C28" s="61"/>
      <c r="D28" s="57"/>
    </row>
    <row r="29" spans="1:4" ht="12.95" customHeight="1">
      <c r="A29" s="37"/>
      <c r="B29" s="61"/>
      <c r="C29" s="61"/>
      <c r="D29" s="57"/>
    </row>
    <row r="30" spans="1:4" ht="12.95" customHeight="1">
      <c r="A30" s="37"/>
      <c r="B30" s="61"/>
      <c r="C30" s="61"/>
      <c r="D30" s="57"/>
    </row>
    <row r="31" spans="1:4" ht="12.95" customHeight="1" thickBot="1">
      <c r="A31" s="39"/>
      <c r="B31" s="62"/>
      <c r="C31" s="62"/>
      <c r="D31" s="58"/>
    </row>
    <row r="32" spans="1:4" ht="12.95" customHeight="1" thickTop="1">
      <c r="A32" s="26" t="s">
        <v>22</v>
      </c>
      <c r="B32" s="63">
        <f>SUM(B27:B31)</f>
        <v>0</v>
      </c>
      <c r="C32" s="63">
        <f t="shared" ref="C32" si="0">SUM(C27:C31)</f>
        <v>0</v>
      </c>
      <c r="D32" s="32"/>
    </row>
    <row r="33" spans="1:4" ht="12.95" customHeight="1">
      <c r="A33" s="17"/>
    </row>
    <row r="34" spans="1:4" ht="12.95" customHeight="1">
      <c r="A34" s="2" t="s">
        <v>37</v>
      </c>
    </row>
    <row r="35" spans="1:4" ht="12.95" customHeight="1">
      <c r="A35" s="73" t="s">
        <v>31</v>
      </c>
      <c r="B35" s="74" t="s">
        <v>11</v>
      </c>
      <c r="C35" s="75"/>
      <c r="D35" s="11" t="s">
        <v>27</v>
      </c>
    </row>
    <row r="36" spans="1:4" ht="12.95" customHeight="1">
      <c r="A36" s="73"/>
      <c r="B36" s="12" t="s">
        <v>13</v>
      </c>
      <c r="C36" s="13" t="s">
        <v>14</v>
      </c>
      <c r="D36" s="14" t="s">
        <v>32</v>
      </c>
    </row>
    <row r="37" spans="1:4" ht="12.95" customHeight="1">
      <c r="A37" s="37"/>
      <c r="B37" s="61"/>
      <c r="C37" s="61"/>
      <c r="D37" s="49"/>
    </row>
    <row r="38" spans="1:4" ht="12.95" customHeight="1">
      <c r="A38" s="37"/>
      <c r="B38" s="61"/>
      <c r="C38" s="61"/>
      <c r="D38" s="49"/>
    </row>
    <row r="39" spans="1:4" ht="12.95" customHeight="1">
      <c r="A39" s="37"/>
      <c r="B39" s="61"/>
      <c r="C39" s="61"/>
      <c r="D39" s="49"/>
    </row>
    <row r="40" spans="1:4" ht="12.95" customHeight="1">
      <c r="A40" s="37"/>
      <c r="B40" s="61"/>
      <c r="C40" s="61"/>
      <c r="D40" s="49"/>
    </row>
    <row r="41" spans="1:4" ht="12.95" customHeight="1" thickBot="1">
      <c r="A41" s="39"/>
      <c r="B41" s="62"/>
      <c r="C41" s="62"/>
      <c r="D41" s="50"/>
    </row>
    <row r="42" spans="1:4" ht="12.95" customHeight="1" thickTop="1">
      <c r="A42" s="26" t="s">
        <v>22</v>
      </c>
      <c r="B42" s="63">
        <f>SUM(B37:B41)</f>
        <v>0</v>
      </c>
      <c r="C42" s="63">
        <f>SUM(C37:C41)</f>
        <v>0</v>
      </c>
      <c r="D42" s="32"/>
    </row>
    <row r="43" spans="1:4" ht="12.95" customHeight="1">
      <c r="A43" s="17"/>
    </row>
    <row r="44" spans="1:4" ht="12.95" customHeight="1">
      <c r="A44" s="1" t="s">
        <v>28</v>
      </c>
    </row>
    <row r="45" spans="1:4" ht="12.95" customHeight="1">
      <c r="A45" s="29" t="s">
        <v>38</v>
      </c>
      <c r="B45" s="56">
        <f>('ERÚ-P4'!B24+'ERÚ-P4'!B34+'ERÚ-P4'!B44+'ERÚ-P4'!B54)-('ERÚ-P5'!C155+'ERÚ-P6'!B22+'ERÚ-P6'!B32+'ERÚ-P6'!B42)</f>
        <v>0</v>
      </c>
      <c r="C45" s="56">
        <f>('ERÚ-P4'!C24+'ERÚ-P4'!C34+'ERÚ-P4'!C44+'ERÚ-P4'!C54)-('ERÚ-P5'!D155+'ERÚ-P6'!C22+'ERÚ-P6'!C32+'ERÚ-P6'!C42)</f>
        <v>0</v>
      </c>
      <c r="D45" s="30"/>
    </row>
    <row r="46" spans="1:4" ht="12.95" customHeight="1">
      <c r="A46" s="18"/>
    </row>
    <row r="47" spans="1:4">
      <c r="A47" s="4" t="s">
        <v>23</v>
      </c>
      <c r="B47" s="76"/>
      <c r="C47" s="77"/>
      <c r="D47" s="78"/>
    </row>
    <row r="48" spans="1:4" ht="5.0999999999999996" customHeight="1">
      <c r="A48" s="4"/>
      <c r="B48" s="6"/>
      <c r="C48" s="19"/>
      <c r="D48" s="19"/>
    </row>
    <row r="49" spans="1:4">
      <c r="A49" s="4" t="s">
        <v>24</v>
      </c>
      <c r="B49" s="79"/>
      <c r="C49" s="80"/>
      <c r="D49" s="81"/>
    </row>
    <row r="50" spans="1:4" ht="5.0999999999999996" customHeight="1">
      <c r="A50" s="4"/>
      <c r="B50" s="6"/>
      <c r="C50" s="19"/>
      <c r="D50" s="19"/>
    </row>
    <row r="51" spans="1:4" ht="15">
      <c r="A51" s="4" t="s">
        <v>25</v>
      </c>
      <c r="B51" s="82"/>
      <c r="C51" s="77"/>
      <c r="D51" s="78"/>
    </row>
    <row r="52" spans="1:4" ht="5.0999999999999996" customHeight="1">
      <c r="A52" s="6"/>
      <c r="B52" s="6"/>
      <c r="C52" s="19"/>
      <c r="D52" s="19"/>
    </row>
    <row r="53" spans="1:4">
      <c r="A53" s="4" t="s">
        <v>26</v>
      </c>
      <c r="B53" s="41"/>
      <c r="C53" s="19"/>
      <c r="D53" s="19"/>
    </row>
  </sheetData>
  <sheetProtection algorithmName="SHA-512" hashValue="tPTQH0WKab2hp2ttlNWbfVKbswnfLmwoGuVCu7U2vZz73s0g70V7yXKu6YiOaWpOxrhITe5nc3X4jiwE8WCMdA==" saltValue="7Im/TpwRdfaU/XQL2oTJMg==" spinCount="100000" sheet="1" insertRows="0" deleteRows="0"/>
  <mergeCells count="15">
    <mergeCell ref="B47:D47"/>
    <mergeCell ref="B49:D49"/>
    <mergeCell ref="B51:D51"/>
    <mergeCell ref="A17:A18"/>
    <mergeCell ref="B17:C17"/>
    <mergeCell ref="A25:A26"/>
    <mergeCell ref="B25:C25"/>
    <mergeCell ref="A35:A36"/>
    <mergeCell ref="B35:C35"/>
    <mergeCell ref="A9:B9"/>
    <mergeCell ref="C1:D1"/>
    <mergeCell ref="A2:D2"/>
    <mergeCell ref="B4:D4"/>
    <mergeCell ref="B6:D6"/>
    <mergeCell ref="B8:D8"/>
  </mergeCells>
  <dataValidations count="5">
    <dataValidation type="date" operator="greaterThan" allowBlank="1" showInputMessage="1" showErrorMessage="1" errorTitle="Datum" error="Datum není ve správném formátu DD.MM.RRRR a musí být větší než 1.1.2001" promptTitle="Datum" prompt="Zadejte den vyplnění výkazu." sqref="B53" xr:uid="{7179FAFA-7CD0-45D0-BF29-BC85D0B1DBDF}">
      <formula1>36892</formula1>
    </dataValidation>
    <dataValidation type="custom" allowBlank="1" showInputMessage="1" showErrorMessage="1" errorTitle="Email" error="Nesprávný formát emailové adresy!" promptTitle="Email" prompt="Zadejte Vaší emailovou adresu." sqref="B51:D51" xr:uid="{908ECAA1-83A4-4E72-8D1A-49925AF317C2}">
      <formula1>ISNUMBER(MATCH("*@*.?*",B51,0))</formula1>
    </dataValidation>
    <dataValidation type="custom" allowBlank="1" showInputMessage="1" showErrorMessage="1" errorTitle="Telefon" error="Zadejte telefonní číslo ve tvaru XXX XXX XXX" promptTitle="Telefon" prompt="Zadejte devítimístné číslo telefonu" sqref="B49:D49" xr:uid="{01459269-4139-49A9-A43E-EFD9BFD1A463}">
      <formula1>AND(ISNUMBER(B49),LEN(B49)=9)</formula1>
    </dataValidation>
    <dataValidation type="custom" allowBlank="1" showErrorMessage="1" errorTitle="Monžství plynu MWh" error="Hodnota musí být zaokrouhlena na 3 desetinná místa!" sqref="C27:C31 C37:C41 C19:C21" xr:uid="{230B6258-35CF-442E-9284-ADD3EF7B4DA5}">
      <formula1>C19=ROUND(C19,3)</formula1>
    </dataValidation>
    <dataValidation type="custom" allowBlank="1" showInputMessage="1" showErrorMessage="1" errorTitle="Monžství plynu tis. m3" error="Hodnota musí být zaokrouhlena na 3 desetinná místa!" sqref="B27:B31 B37:B41 B19:B21" xr:uid="{66B62E6E-5092-4C06-A200-9D754150D977}">
      <formula1>B19=ROUND(B19,3)</formula1>
    </dataValidation>
  </dataValidations>
  <pageMargins left="0.39370078740157483" right="0.39370078740157483" top="0.39370078740157483" bottom="0.39370078740157483" header="0.23622047244094491" footer="0.23622047244094491"/>
  <pageSetup paperSize="9" orientation="portrait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4"/>
  <sheetViews>
    <sheetView topLeftCell="A57" workbookViewId="0">
      <selection activeCell="F79" sqref="F79"/>
    </sheetView>
  </sheetViews>
  <sheetFormatPr defaultRowHeight="15"/>
  <cols>
    <col min="1" max="1" width="48" bestFit="1" customWidth="1"/>
  </cols>
  <sheetData>
    <row r="1" spans="1:4">
      <c r="A1" t="s">
        <v>64</v>
      </c>
      <c r="B1" t="s">
        <v>65</v>
      </c>
      <c r="C1" t="s">
        <v>66</v>
      </c>
      <c r="D1" t="s">
        <v>67</v>
      </c>
    </row>
    <row r="2" spans="1:4">
      <c r="A2" t="s">
        <v>68</v>
      </c>
      <c r="B2" t="s">
        <v>69</v>
      </c>
      <c r="C2" t="s">
        <v>70</v>
      </c>
      <c r="D2">
        <v>6</v>
      </c>
    </row>
    <row r="3" spans="1:4">
      <c r="A3" t="s">
        <v>71</v>
      </c>
      <c r="B3" t="s">
        <v>72</v>
      </c>
      <c r="C3" t="s">
        <v>73</v>
      </c>
      <c r="D3">
        <v>6</v>
      </c>
    </row>
    <row r="4" spans="1:4">
      <c r="A4" t="s">
        <v>74</v>
      </c>
      <c r="B4" t="s">
        <v>75</v>
      </c>
      <c r="C4" t="s">
        <v>76</v>
      </c>
      <c r="D4">
        <v>0</v>
      </c>
    </row>
    <row r="5" spans="1:4">
      <c r="A5" t="s">
        <v>77</v>
      </c>
      <c r="B5" t="s">
        <v>78</v>
      </c>
      <c r="C5" t="s">
        <v>79</v>
      </c>
      <c r="D5">
        <v>0</v>
      </c>
    </row>
    <row r="6" spans="1:4">
      <c r="A6" t="s">
        <v>80</v>
      </c>
      <c r="B6" t="s">
        <v>81</v>
      </c>
      <c r="C6" t="s">
        <v>82</v>
      </c>
      <c r="D6">
        <v>4</v>
      </c>
    </row>
    <row r="7" spans="1:4">
      <c r="A7" t="s">
        <v>265</v>
      </c>
      <c r="B7" t="s">
        <v>266</v>
      </c>
      <c r="C7" t="s">
        <v>267</v>
      </c>
      <c r="D7">
        <v>0</v>
      </c>
    </row>
    <row r="8" spans="1:4">
      <c r="A8" t="s">
        <v>83</v>
      </c>
      <c r="B8" t="s">
        <v>84</v>
      </c>
      <c r="C8" t="s">
        <v>85</v>
      </c>
      <c r="D8">
        <v>3</v>
      </c>
    </row>
    <row r="9" spans="1:4">
      <c r="A9" t="s">
        <v>86</v>
      </c>
      <c r="B9" t="s">
        <v>87</v>
      </c>
      <c r="C9" t="s">
        <v>88</v>
      </c>
      <c r="D9">
        <v>3</v>
      </c>
    </row>
    <row r="10" spans="1:4">
      <c r="A10" t="s">
        <v>258</v>
      </c>
      <c r="B10" t="s">
        <v>259</v>
      </c>
      <c r="C10" t="s">
        <v>260</v>
      </c>
      <c r="D10">
        <v>0</v>
      </c>
    </row>
    <row r="11" spans="1:4">
      <c r="A11" t="s">
        <v>283</v>
      </c>
      <c r="B11" t="s">
        <v>250</v>
      </c>
      <c r="C11" t="s">
        <v>251</v>
      </c>
      <c r="D11">
        <v>7</v>
      </c>
    </row>
    <row r="12" spans="1:4">
      <c r="A12" t="s">
        <v>252</v>
      </c>
      <c r="B12" t="s">
        <v>253</v>
      </c>
      <c r="C12" t="s">
        <v>254</v>
      </c>
      <c r="D12">
        <v>7</v>
      </c>
    </row>
    <row r="13" spans="1:4">
      <c r="A13" t="s">
        <v>271</v>
      </c>
      <c r="B13" t="s">
        <v>272</v>
      </c>
      <c r="C13" t="s">
        <v>273</v>
      </c>
      <c r="D13">
        <v>0</v>
      </c>
    </row>
    <row r="14" spans="1:4">
      <c r="A14" t="s">
        <v>89</v>
      </c>
      <c r="B14" t="s">
        <v>90</v>
      </c>
      <c r="C14" t="s">
        <v>91</v>
      </c>
      <c r="D14">
        <v>1</v>
      </c>
    </row>
    <row r="15" spans="1:4">
      <c r="A15" t="s">
        <v>92</v>
      </c>
      <c r="B15" t="s">
        <v>93</v>
      </c>
      <c r="C15" t="s">
        <v>94</v>
      </c>
      <c r="D15">
        <v>3</v>
      </c>
    </row>
    <row r="16" spans="1:4">
      <c r="A16" t="s">
        <v>255</v>
      </c>
      <c r="B16" t="s">
        <v>256</v>
      </c>
      <c r="C16" t="s">
        <v>257</v>
      </c>
      <c r="D16">
        <v>0</v>
      </c>
    </row>
    <row r="17" spans="1:4">
      <c r="A17" t="s">
        <v>95</v>
      </c>
      <c r="B17" t="s">
        <v>96</v>
      </c>
      <c r="C17" t="s">
        <v>97</v>
      </c>
      <c r="D17">
        <v>4</v>
      </c>
    </row>
    <row r="18" spans="1:4">
      <c r="A18" t="s">
        <v>98</v>
      </c>
      <c r="B18" t="s">
        <v>99</v>
      </c>
      <c r="C18" t="s">
        <v>100</v>
      </c>
      <c r="D18">
        <v>0</v>
      </c>
    </row>
    <row r="19" spans="1:4">
      <c r="A19" t="s">
        <v>113</v>
      </c>
      <c r="B19" t="s">
        <v>114</v>
      </c>
      <c r="C19" t="s">
        <v>115</v>
      </c>
      <c r="D19">
        <v>3</v>
      </c>
    </row>
    <row r="20" spans="1:4">
      <c r="A20" t="s">
        <v>101</v>
      </c>
      <c r="B20" t="s">
        <v>102</v>
      </c>
      <c r="C20" t="s">
        <v>103</v>
      </c>
      <c r="D20">
        <v>2</v>
      </c>
    </row>
    <row r="21" spans="1:4">
      <c r="A21" t="s">
        <v>104</v>
      </c>
      <c r="B21" t="s">
        <v>105</v>
      </c>
      <c r="C21" t="s">
        <v>106</v>
      </c>
      <c r="D21">
        <v>2</v>
      </c>
    </row>
    <row r="22" spans="1:4">
      <c r="A22" t="s">
        <v>107</v>
      </c>
      <c r="B22" t="s">
        <v>108</v>
      </c>
      <c r="C22" t="s">
        <v>109</v>
      </c>
      <c r="D22">
        <v>3</v>
      </c>
    </row>
    <row r="23" spans="1:4">
      <c r="A23" t="s">
        <v>110</v>
      </c>
      <c r="B23" t="s">
        <v>111</v>
      </c>
      <c r="C23" t="s">
        <v>112</v>
      </c>
      <c r="D23">
        <v>6</v>
      </c>
    </row>
    <row r="24" spans="1:4">
      <c r="A24" t="s">
        <v>116</v>
      </c>
      <c r="B24" t="s">
        <v>117</v>
      </c>
      <c r="C24" t="s">
        <v>118</v>
      </c>
      <c r="D24">
        <v>1</v>
      </c>
    </row>
    <row r="25" spans="1:4">
      <c r="A25" t="s">
        <v>119</v>
      </c>
      <c r="B25" t="s">
        <v>120</v>
      </c>
      <c r="C25" t="s">
        <v>121</v>
      </c>
      <c r="D25">
        <v>1</v>
      </c>
    </row>
    <row r="26" spans="1:4">
      <c r="A26" t="s">
        <v>122</v>
      </c>
      <c r="B26" t="s">
        <v>123</v>
      </c>
      <c r="C26" t="s">
        <v>124</v>
      </c>
      <c r="D26">
        <v>1</v>
      </c>
    </row>
    <row r="27" spans="1:4">
      <c r="A27" t="s">
        <v>274</v>
      </c>
      <c r="B27" t="s">
        <v>275</v>
      </c>
      <c r="C27" t="s">
        <v>276</v>
      </c>
      <c r="D27">
        <v>0</v>
      </c>
    </row>
    <row r="28" spans="1:4">
      <c r="A28" t="s">
        <v>125</v>
      </c>
      <c r="B28" t="s">
        <v>126</v>
      </c>
      <c r="C28" t="s">
        <v>127</v>
      </c>
      <c r="D28">
        <v>2</v>
      </c>
    </row>
    <row r="29" spans="1:4">
      <c r="A29" t="s">
        <v>131</v>
      </c>
      <c r="B29" t="s">
        <v>132</v>
      </c>
      <c r="C29" t="s">
        <v>133</v>
      </c>
      <c r="D29">
        <v>46</v>
      </c>
    </row>
    <row r="30" spans="1:4">
      <c r="A30" t="s">
        <v>128</v>
      </c>
      <c r="B30" t="s">
        <v>129</v>
      </c>
      <c r="C30" t="s">
        <v>130</v>
      </c>
      <c r="D30">
        <v>2</v>
      </c>
    </row>
    <row r="31" spans="1:4">
      <c r="A31" t="s">
        <v>134</v>
      </c>
      <c r="B31" t="s">
        <v>135</v>
      </c>
      <c r="C31" t="s">
        <v>136</v>
      </c>
      <c r="D31">
        <v>11</v>
      </c>
    </row>
    <row r="32" spans="1:4">
      <c r="A32" t="s">
        <v>137</v>
      </c>
      <c r="B32" t="s">
        <v>138</v>
      </c>
      <c r="C32" t="s">
        <v>139</v>
      </c>
      <c r="D32">
        <v>5</v>
      </c>
    </row>
    <row r="33" spans="1:4">
      <c r="A33" t="s">
        <v>140</v>
      </c>
      <c r="B33" t="s">
        <v>141</v>
      </c>
      <c r="C33" t="s">
        <v>142</v>
      </c>
      <c r="D33">
        <v>7</v>
      </c>
    </row>
    <row r="34" spans="1:4">
      <c r="A34" t="s">
        <v>284</v>
      </c>
      <c r="B34" t="s">
        <v>285</v>
      </c>
      <c r="C34" t="s">
        <v>286</v>
      </c>
      <c r="D34">
        <v>0</v>
      </c>
    </row>
    <row r="35" spans="1:4">
      <c r="A35" t="s">
        <v>143</v>
      </c>
      <c r="B35" t="s">
        <v>144</v>
      </c>
      <c r="C35" t="s">
        <v>145</v>
      </c>
      <c r="D35">
        <v>5</v>
      </c>
    </row>
    <row r="36" spans="1:4">
      <c r="A36" t="s">
        <v>146</v>
      </c>
      <c r="B36" t="s">
        <v>147</v>
      </c>
      <c r="C36" t="s">
        <v>148</v>
      </c>
      <c r="D36">
        <v>9</v>
      </c>
    </row>
    <row r="37" spans="1:4">
      <c r="A37" t="s">
        <v>149</v>
      </c>
      <c r="B37" t="s">
        <v>150</v>
      </c>
      <c r="C37" t="s">
        <v>151</v>
      </c>
      <c r="D37">
        <v>8</v>
      </c>
    </row>
    <row r="38" spans="1:4">
      <c r="A38" t="s">
        <v>152</v>
      </c>
      <c r="B38" t="s">
        <v>153</v>
      </c>
      <c r="C38" t="s">
        <v>154</v>
      </c>
      <c r="D38">
        <v>4</v>
      </c>
    </row>
    <row r="39" spans="1:4">
      <c r="A39" t="s">
        <v>155</v>
      </c>
      <c r="B39" t="s">
        <v>156</v>
      </c>
      <c r="C39" t="s">
        <v>157</v>
      </c>
      <c r="D39">
        <v>4</v>
      </c>
    </row>
    <row r="40" spans="1:4">
      <c r="A40" t="s">
        <v>170</v>
      </c>
      <c r="B40" t="s">
        <v>171</v>
      </c>
      <c r="C40" t="s">
        <v>172</v>
      </c>
      <c r="D40">
        <v>0</v>
      </c>
    </row>
    <row r="41" spans="1:4">
      <c r="A41" t="s">
        <v>158</v>
      </c>
      <c r="B41" t="s">
        <v>159</v>
      </c>
      <c r="C41" t="s">
        <v>160</v>
      </c>
      <c r="D41">
        <v>3</v>
      </c>
    </row>
    <row r="42" spans="1:4">
      <c r="A42" t="s">
        <v>161</v>
      </c>
      <c r="B42" t="s">
        <v>162</v>
      </c>
      <c r="C42" t="s">
        <v>163</v>
      </c>
      <c r="D42">
        <v>3</v>
      </c>
    </row>
    <row r="43" spans="1:4">
      <c r="A43" t="s">
        <v>164</v>
      </c>
      <c r="B43" t="s">
        <v>165</v>
      </c>
      <c r="C43" t="s">
        <v>166</v>
      </c>
      <c r="D43">
        <v>3</v>
      </c>
    </row>
    <row r="44" spans="1:4">
      <c r="A44" t="s">
        <v>167</v>
      </c>
      <c r="B44" t="s">
        <v>168</v>
      </c>
      <c r="C44" t="s">
        <v>169</v>
      </c>
      <c r="D44">
        <v>1</v>
      </c>
    </row>
    <row r="45" spans="1:4">
      <c r="A45" t="s">
        <v>173</v>
      </c>
      <c r="B45" t="s">
        <v>174</v>
      </c>
      <c r="C45" t="s">
        <v>175</v>
      </c>
      <c r="D45">
        <v>2</v>
      </c>
    </row>
    <row r="46" spans="1:4">
      <c r="A46" t="s">
        <v>176</v>
      </c>
      <c r="B46" t="s">
        <v>177</v>
      </c>
      <c r="C46" t="s">
        <v>178</v>
      </c>
      <c r="D46">
        <v>1</v>
      </c>
    </row>
    <row r="47" spans="1:4">
      <c r="A47" t="s">
        <v>179</v>
      </c>
      <c r="B47" t="s">
        <v>180</v>
      </c>
      <c r="C47" t="s">
        <v>181</v>
      </c>
      <c r="D47">
        <v>4</v>
      </c>
    </row>
    <row r="48" spans="1:4">
      <c r="A48" t="s">
        <v>182</v>
      </c>
      <c r="B48" t="s">
        <v>183</v>
      </c>
      <c r="C48" t="s">
        <v>184</v>
      </c>
      <c r="D48">
        <v>3</v>
      </c>
    </row>
    <row r="49" spans="1:4">
      <c r="A49" t="s">
        <v>191</v>
      </c>
      <c r="B49" t="s">
        <v>192</v>
      </c>
      <c r="C49" t="s">
        <v>193</v>
      </c>
      <c r="D49">
        <v>0</v>
      </c>
    </row>
    <row r="50" spans="1:4">
      <c r="A50" t="s">
        <v>185</v>
      </c>
      <c r="B50" t="s">
        <v>186</v>
      </c>
      <c r="C50" t="s">
        <v>187</v>
      </c>
      <c r="D50">
        <v>1</v>
      </c>
    </row>
    <row r="51" spans="1:4">
      <c r="A51" t="s">
        <v>188</v>
      </c>
      <c r="B51" t="s">
        <v>189</v>
      </c>
      <c r="C51" t="s">
        <v>190</v>
      </c>
      <c r="D51">
        <v>1</v>
      </c>
    </row>
    <row r="52" spans="1:4">
      <c r="A52" t="s">
        <v>277</v>
      </c>
      <c r="B52" t="s">
        <v>278</v>
      </c>
      <c r="C52" t="s">
        <v>279</v>
      </c>
      <c r="D52">
        <v>1</v>
      </c>
    </row>
    <row r="53" spans="1:4">
      <c r="A53" t="s">
        <v>194</v>
      </c>
      <c r="B53" t="s">
        <v>195</v>
      </c>
      <c r="C53" t="s">
        <v>196</v>
      </c>
      <c r="D53">
        <v>36</v>
      </c>
    </row>
    <row r="54" spans="1:4">
      <c r="A54" t="s">
        <v>197</v>
      </c>
      <c r="B54" t="s">
        <v>198</v>
      </c>
      <c r="C54" t="s">
        <v>199</v>
      </c>
      <c r="D54">
        <v>9</v>
      </c>
    </row>
    <row r="55" spans="1:4">
      <c r="A55" t="s">
        <v>280</v>
      </c>
      <c r="B55" t="s">
        <v>281</v>
      </c>
      <c r="C55" t="s">
        <v>282</v>
      </c>
      <c r="D55">
        <v>0</v>
      </c>
    </row>
    <row r="56" spans="1:4">
      <c r="A56" t="s">
        <v>200</v>
      </c>
      <c r="B56" t="s">
        <v>201</v>
      </c>
      <c r="C56" t="s">
        <v>202</v>
      </c>
      <c r="D56">
        <v>0</v>
      </c>
    </row>
    <row r="57" spans="1:4">
      <c r="A57" t="s">
        <v>203</v>
      </c>
      <c r="B57" t="s">
        <v>204</v>
      </c>
      <c r="C57" t="s">
        <v>205</v>
      </c>
      <c r="D57">
        <v>0</v>
      </c>
    </row>
    <row r="58" spans="1:4">
      <c r="A58" t="s">
        <v>206</v>
      </c>
      <c r="B58" t="s">
        <v>207</v>
      </c>
      <c r="C58" t="s">
        <v>208</v>
      </c>
      <c r="D58">
        <v>7</v>
      </c>
    </row>
    <row r="59" spans="1:4">
      <c r="A59" t="s">
        <v>209</v>
      </c>
      <c r="B59" t="s">
        <v>210</v>
      </c>
      <c r="C59" t="s">
        <v>211</v>
      </c>
      <c r="D59">
        <v>4</v>
      </c>
    </row>
    <row r="60" spans="1:4">
      <c r="A60" t="s">
        <v>212</v>
      </c>
      <c r="B60" t="s">
        <v>213</v>
      </c>
      <c r="C60" t="s">
        <v>214</v>
      </c>
      <c r="D60">
        <v>0</v>
      </c>
    </row>
    <row r="61" spans="1:4">
      <c r="A61" t="s">
        <v>215</v>
      </c>
      <c r="B61" t="s">
        <v>216</v>
      </c>
      <c r="C61" t="s">
        <v>217</v>
      </c>
      <c r="D61">
        <v>3</v>
      </c>
    </row>
    <row r="62" spans="1:4">
      <c r="A62" t="s">
        <v>224</v>
      </c>
      <c r="B62" t="s">
        <v>225</v>
      </c>
      <c r="C62" t="s">
        <v>226</v>
      </c>
      <c r="D62">
        <v>0</v>
      </c>
    </row>
    <row r="63" spans="1:4">
      <c r="A63" t="s">
        <v>218</v>
      </c>
      <c r="B63" t="s">
        <v>219</v>
      </c>
      <c r="C63" t="s">
        <v>220</v>
      </c>
      <c r="D63">
        <v>3</v>
      </c>
    </row>
    <row r="64" spans="1:4">
      <c r="A64" t="s">
        <v>221</v>
      </c>
      <c r="B64" t="s">
        <v>222</v>
      </c>
      <c r="C64" t="s">
        <v>223</v>
      </c>
      <c r="D64">
        <v>0</v>
      </c>
    </row>
    <row r="65" spans="1:4">
      <c r="A65" t="s">
        <v>268</v>
      </c>
      <c r="B65" t="s">
        <v>269</v>
      </c>
      <c r="C65" t="s">
        <v>270</v>
      </c>
      <c r="D65">
        <v>3</v>
      </c>
    </row>
    <row r="66" spans="1:4">
      <c r="A66" t="s">
        <v>261</v>
      </c>
      <c r="B66" t="s">
        <v>230</v>
      </c>
      <c r="C66" t="s">
        <v>231</v>
      </c>
      <c r="D66">
        <v>2</v>
      </c>
    </row>
    <row r="67" spans="1:4">
      <c r="A67" t="s">
        <v>227</v>
      </c>
      <c r="B67" t="s">
        <v>228</v>
      </c>
      <c r="C67" t="s">
        <v>229</v>
      </c>
      <c r="D67">
        <v>1</v>
      </c>
    </row>
    <row r="68" spans="1:4">
      <c r="A68" t="s">
        <v>232</v>
      </c>
      <c r="B68" t="s">
        <v>233</v>
      </c>
      <c r="C68" t="s">
        <v>234</v>
      </c>
      <c r="D68">
        <v>0</v>
      </c>
    </row>
    <row r="69" spans="1:4">
      <c r="A69" t="s">
        <v>247</v>
      </c>
      <c r="B69" t="s">
        <v>248</v>
      </c>
      <c r="C69" t="s">
        <v>249</v>
      </c>
      <c r="D69">
        <v>5</v>
      </c>
    </row>
    <row r="70" spans="1:4">
      <c r="A70" t="s">
        <v>235</v>
      </c>
      <c r="B70" t="s">
        <v>236</v>
      </c>
      <c r="C70" t="s">
        <v>237</v>
      </c>
      <c r="D70">
        <v>0</v>
      </c>
    </row>
    <row r="71" spans="1:4">
      <c r="A71" t="s">
        <v>262</v>
      </c>
      <c r="B71" t="s">
        <v>263</v>
      </c>
      <c r="C71" t="s">
        <v>264</v>
      </c>
      <c r="D71">
        <v>0</v>
      </c>
    </row>
    <row r="72" spans="1:4">
      <c r="A72" t="s">
        <v>238</v>
      </c>
      <c r="B72" t="s">
        <v>239</v>
      </c>
      <c r="C72" t="s">
        <v>240</v>
      </c>
      <c r="D72">
        <v>0</v>
      </c>
    </row>
    <row r="73" spans="1:4">
      <c r="A73" t="s">
        <v>244</v>
      </c>
      <c r="B73" t="s">
        <v>245</v>
      </c>
      <c r="C73" t="s">
        <v>246</v>
      </c>
      <c r="D73">
        <v>0</v>
      </c>
    </row>
    <row r="74" spans="1:4">
      <c r="A74" t="s">
        <v>241</v>
      </c>
      <c r="B74" t="s">
        <v>242</v>
      </c>
      <c r="C74" t="s">
        <v>243</v>
      </c>
      <c r="D74">
        <v>3</v>
      </c>
    </row>
  </sheetData>
  <sortState xmlns:xlrd2="http://schemas.microsoft.com/office/spreadsheetml/2017/richdata2" ref="A2:D74">
    <sortCondition ref="A2:A74"/>
  </sortState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ERÚ-P4</vt:lpstr>
      <vt:lpstr>ERÚ-P5</vt:lpstr>
      <vt:lpstr>ERÚ-P6</vt:lpstr>
      <vt:lpstr>distribuce</vt:lpstr>
      <vt:lpstr>'ERÚ-P4'!Oblast_tisku</vt:lpstr>
      <vt:lpstr>'ERÚ-P5'!Oblast_tisku</vt:lpstr>
      <vt:lpstr>'ERÚ-P6'!Oblast_tisku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Šmíd Michal;Březina Lukáš</dc:creator>
  <cp:lastModifiedBy>Březina Lukáš Bc.</cp:lastModifiedBy>
  <cp:lastPrinted>2018-03-01T09:13:26Z</cp:lastPrinted>
  <dcterms:created xsi:type="dcterms:W3CDTF">2018-02-28T10:31:43Z</dcterms:created>
  <dcterms:modified xsi:type="dcterms:W3CDTF">2026-05-11T10:10:07Z</dcterms:modified>
</cp:coreProperties>
</file>